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defaultThemeVersion="124226"/>
  <xr:revisionPtr revIDLastSave="0" documentId="13_ncr:1_{4C44D61F-9402-4C30-91FA-28824581402B}" xr6:coauthVersionLast="47" xr6:coauthVersionMax="47" xr10:uidLastSave="{00000000-0000-0000-0000-000000000000}"/>
  <bookViews>
    <workbookView xWindow="390" yWindow="0" windowWidth="15610" windowHeight="8400" xr2:uid="{00000000-000D-0000-FFFF-FFFF00000000}"/>
  </bookViews>
  <sheets>
    <sheet name="Лист1" sheetId="1" r:id="rId1"/>
  </sheets>
  <definedNames>
    <definedName name="OLE_LINK1" localSheetId="0">Лист1!#REF!</definedName>
    <definedName name="_xlnm.Print_Titles" localSheetId="0">Лист1!$10:$10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1" l="1"/>
  <c r="G41" i="1"/>
  <c r="H41" i="1"/>
  <c r="I41" i="1"/>
  <c r="F40" i="1"/>
  <c r="G40" i="1"/>
  <c r="H40" i="1"/>
  <c r="I40" i="1"/>
  <c r="E41" i="1"/>
  <c r="E40" i="1"/>
  <c r="D34" i="1"/>
  <c r="D35" i="1"/>
  <c r="D33" i="1" l="1"/>
  <c r="D38" i="1"/>
  <c r="D37" i="1"/>
  <c r="D40" i="1" l="1"/>
  <c r="F39" i="1"/>
  <c r="D13" i="1"/>
  <c r="D41" i="1" l="1"/>
  <c r="G39" i="1"/>
  <c r="H39" i="1"/>
  <c r="I39" i="1"/>
  <c r="E39" i="1"/>
  <c r="D25" i="1"/>
  <c r="D39" i="1" l="1"/>
  <c r="D14" i="1"/>
  <c r="D12" i="1"/>
  <c r="D31" i="1"/>
  <c r="D30" i="1"/>
  <c r="D28" i="1"/>
  <c r="D27" i="1"/>
  <c r="D24" i="1"/>
  <c r="D23" i="1"/>
  <c r="D22" i="1"/>
  <c r="D18" i="1"/>
  <c r="D17" i="1"/>
  <c r="D16" i="1"/>
  <c r="D15" i="1"/>
</calcChain>
</file>

<file path=xl/sharedStrings.xml><?xml version="1.0" encoding="utf-8"?>
<sst xmlns="http://schemas.openxmlformats.org/spreadsheetml/2006/main" count="102" uniqueCount="66">
  <si>
    <t>Наименование мероприятия</t>
  </si>
  <si>
    <t>Исполнители</t>
  </si>
  <si>
    <t>Источник финансирования</t>
  </si>
  <si>
    <t>всего</t>
  </si>
  <si>
    <t>Объем финансирования, тыс. рублей</t>
  </si>
  <si>
    <t>Показатели результата мероприятий по годам</t>
  </si>
  <si>
    <t>Установка въездных знаков, указателей, информационных щитов</t>
  </si>
  <si>
    <t>4.1. Проведение межрегионального «Туристского форума»</t>
  </si>
  <si>
    <t>Итого по подпрограмме</t>
  </si>
  <si>
    <t>местный бюджет</t>
  </si>
  <si>
    <t>Организация и проведение межрегионального «Туристского форума» с участием не менее 200 человек ежегодно</t>
  </si>
  <si>
    <t xml:space="preserve">Организация и проведение фестиваля "Северное трехречье"с представительством участников не менее, чем 5-ти муниципальных образований юго-востока Архангельской области ежегодно
</t>
  </si>
  <si>
    <t>Разработка совместных проектов муниципальных образований на юго-востоке Архангельской области в сфере внутреннего туризма</t>
  </si>
  <si>
    <t>Организация и проведение ежегодной акции с представительством участников не менее 2-х туроператоров по внутреннему въездному туризму, 2-х учреждений культуры</t>
  </si>
  <si>
    <t>Проведение муниципального конкурса не менее, чем по 3-м направлениям деятельности в сфере туризма. По итогам конкурса не менее 1-й рекомендации для участия в региональном этапе всероссийского конкурса "Лучший в индустрии туризма"</t>
  </si>
  <si>
    <t>3.1. Проведение фестиваля "Северное трехречье"</t>
  </si>
  <si>
    <t>3.2. Проведение праздника "Котласская регата"</t>
  </si>
  <si>
    <t>1.3. Мероприятия по обеспечению средствами туристской навигации</t>
  </si>
  <si>
    <t>1.4. Акция "День туризма"</t>
  </si>
  <si>
    <t>Формирование фотобанка не менее 20-ти фоторабот в год</t>
  </si>
  <si>
    <t>2.1. Мероприятия по популяризации туристского символа Кот Ласковый</t>
  </si>
  <si>
    <t>2.2. Реализация мероприятий в рамках Соглашения о межмуниципальном взаимодействии в сфере туризма</t>
  </si>
  <si>
    <t>4.2. Участие в туристских выставках и иных туристских мероприятиях</t>
  </si>
  <si>
    <t>2.3. Мероприятия по продвижению туристского кластера "Северное трёхречье", внедрению фирменного стиля "Северное трёхречье"</t>
  </si>
  <si>
    <t>1.6. Проведение фотоконкурса</t>
  </si>
  <si>
    <t>Организация и проведение водного праздника "Котласская регата" с участием не менее 20 команд ежегодно</t>
  </si>
  <si>
    <t>МУК «Котласский краеведческий музей»</t>
  </si>
  <si>
    <t xml:space="preserve">1.1. Мероприятия по реализации приоритетных проектов в сфере туризма
</t>
  </si>
  <si>
    <t>ПРИЛОЖЕНИЕ № 2</t>
  </si>
  <si>
    <t>Изготовление рекламных щитов</t>
  </si>
  <si>
    <t xml:space="preserve">Участие в региональных и межрегиональных туристских мероприятиях, в обучающих семинарах, рекламных турах, круглых столах, в том числе участие в туристских выставках (не менее 1 в год)
</t>
  </si>
  <si>
    <t>2.4.  Мероприятия по популяризации туристского символа Кот Ласковый и туристского бренда "Северное трехречье"</t>
  </si>
  <si>
    <t>областной бюджет</t>
  </si>
  <si>
    <t>3. Создание условий для приоритетного развития событийного туризма</t>
  </si>
  <si>
    <t xml:space="preserve">4. Создание условий для повышения квалификации кадров сферы туризма </t>
  </si>
  <si>
    <t xml:space="preserve">к подпрограмме «Развитие туризма на территории городского округа Архангельской области «Котлас» </t>
  </si>
  <si>
    <t xml:space="preserve">Система (перечень) мероприятий подпрограммы "Развитие туризма на территории городского округа Архангельской области "Котлас" </t>
  </si>
  <si>
    <t>1. Содействие разработке, популяризации и продвижению туристского продукта городского округа Архангельской области «Котлас» на внутреннем и международном туристских рынках</t>
  </si>
  <si>
    <t>Поддержка проектов в сфере туризма городского округа Архангельской области «Котлас» (не менее 1-го в год)</t>
  </si>
  <si>
    <t>Подготовка и издание информационных рекламных материалов о туристическом потенциале городского округа Архангельской области «Котлас» в печатном или электронном виде (печатные издания - не менее 1 продукта в год)</t>
  </si>
  <si>
    <t>Проведение ежегодного проекта с участием туристского символа городского округа Архангельской области "Котлас" Кота Ласкового</t>
  </si>
  <si>
    <t>2. Реализация мероприятий по продвижению и популяризации туристских брендов городского округа Архангельской области «Котлас»</t>
  </si>
  <si>
    <t>Управление по социальным вопросам администрации городского округа "Котлас"</t>
  </si>
  <si>
    <t>1.5. Муниципальный конкурс  "Лучший в индустрии туризма"</t>
  </si>
  <si>
    <t>1.7. Подготовка, организация и проведение видеотрансляции на тему: "Travel Marketing Conference: продвижение туристических услуг"</t>
  </si>
  <si>
    <t>Приобретение видео-презентаций  для проведения семинаров и круглых столов по повышению компетенции представителей туристской индустрии и учреждений отдыха и развлечений г. Котласа по вопросам продвижения туруслуг в интрнет-пространстве</t>
  </si>
  <si>
    <t>1.8. Приобретение информационных табличек на металлической конструкции к фигурам звероящеров в Двинопарке</t>
  </si>
  <si>
    <t xml:space="preserve">Приобретение информационных табличек с наименованиями фигур звероящеров в Двинопарке </t>
  </si>
  <si>
    <t>МУК "Котласский КДК"</t>
  </si>
  <si>
    <t>Управление по социальным вопросам администрации городского округа "Котлас"/МУК "Котласский КДК"</t>
  </si>
  <si>
    <t>Оказание туристско-информационных услуг, в том числе обеспечение достижения следующих показателей:                                                          количество посетителей туристско-информационного центра при отделе по выставочной деятельности, традиционной народной культуре и туризму МУК "Котласский КДК": 2020 год - 500 человек;
количество посещений аккаунтов об отдыхе и туризме в городского округа Архангельской области "Котлас" в социальных сетях
в сети "Интернет": 2020 год - 10 тыс. чел.</t>
  </si>
  <si>
    <t>Улучшение качества предоставляемых услуг учреждением культуры</t>
  </si>
  <si>
    <t>муниципальной программы городского округа Архангельской области "Котлас" "Реализация приоритетных направлений в социальной сфере на 2021-2025 годы"</t>
  </si>
  <si>
    <t>МУК «Котласский краеведческий музей и муниципальный архив"</t>
  </si>
  <si>
    <t>МУК «Котласский краеведческий музей и муниципальный архив»</t>
  </si>
  <si>
    <t>МУК "Котласский КДК", МУК «Котласский краеведческий музей и муниципальный архив"</t>
  </si>
  <si>
    <t>Управление по социальным вопросам администрации городского округа "Котлас"/МУК "Котласский краеведческий музей и муниципальный архив"</t>
  </si>
  <si>
    <t>Приобретение 3 фигур звероящеров в натуральную величину: скутозавр Карпинского, скутозавр туберкулят, иностранцевая Амалицкого</t>
  </si>
  <si>
    <t xml:space="preserve">Доведение средней заработной платы работников учредений культуры в соответствие с Указом Президента Российской Федерации от 07 мая 2012 года № 597 "О мероприятиях по реализации государственной социалной политики" </t>
  </si>
  <si>
    <t>1.2. Издание 
рекламно-иформационной печатной, сувенирной продукции</t>
  </si>
  <si>
    <t>3. Предоставление субсидий на выполнение муниципального задания для учреждений культуры</t>
  </si>
  <si>
    <t>3.1. Субсидии бюджетным учреждениям на финансовое обеспечение муниципальных заданий на оказание муниципальных услуг подведомственных Комитету по культуре, туризму и молодежной политике Управления по социальным вопросам администрации городского округа Архангельской области "Котлас"</t>
  </si>
  <si>
    <t>4. Укрепление материально-технической базы подведомственных учреждений</t>
  </si>
  <si>
    <t>3.2 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</si>
  <si>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4.1. Проведение ремонта помещений, которые находятся в муниципальной собственности и оперативном управлении муниципальных учреждений культуры городского округа "Котлас"</t>
  </si>
  <si>
    <t xml:space="preserve">4.2 Приобретение арт-объектов звероящеров для создания интерактивного тематического музейного пространства "В мире звероящеров"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</si>
</sst>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22"/>
      <color indexed="8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1" fillId="2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horizontal="right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/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/>
    <xf numFmtId="0" fontId="13" fillId="0" borderId="4" xfId="0" applyFont="1" applyFill="1" applyBorder="1" applyAlignment="1"/>
    <xf numFmtId="0" fontId="10" fillId="0" borderId="2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view="pageBreakPreview" topLeftCell="A35" zoomScale="30" zoomScaleNormal="40" zoomScaleSheetLayoutView="30" workbookViewId="0">
      <selection activeCell="E14" sqref="E14"/>
    </sheetView>
  </sheetViews>
  <sheetFormatPr defaultColWidth="9.1796875" defaultRowHeight="14.5" x14ac:dyDescent="0.35"/>
  <cols>
    <col min="1" max="1" width="65.26953125" style="1" customWidth="1"/>
    <col min="2" max="2" width="47.453125" style="1" customWidth="1"/>
    <col min="3" max="3" width="26.453125" style="1" customWidth="1"/>
    <col min="4" max="4" width="32.81640625" style="1" customWidth="1"/>
    <col min="5" max="5" width="28" style="1" customWidth="1"/>
    <col min="6" max="6" width="24.81640625" style="1" customWidth="1"/>
    <col min="7" max="7" width="25.453125" style="4" customWidth="1"/>
    <col min="8" max="8" width="27.54296875" style="1" customWidth="1"/>
    <col min="9" max="9" width="27" style="1" customWidth="1"/>
    <col min="10" max="10" width="85.1796875" style="1" customWidth="1"/>
    <col min="11" max="16384" width="9.1796875" style="1"/>
  </cols>
  <sheetData>
    <row r="1" spans="1:10" ht="41.25" customHeight="1" x14ac:dyDescent="0.6">
      <c r="A1" s="8"/>
      <c r="B1" s="8"/>
      <c r="C1" s="8"/>
      <c r="D1" s="8"/>
      <c r="E1" s="8"/>
      <c r="F1" s="8"/>
      <c r="G1" s="9"/>
      <c r="H1" s="10"/>
      <c r="I1" s="37" t="s">
        <v>28</v>
      </c>
      <c r="J1" s="38"/>
    </row>
    <row r="2" spans="1:10" ht="55.5" customHeight="1" x14ac:dyDescent="0.6">
      <c r="A2" s="11"/>
      <c r="B2" s="11"/>
      <c r="C2" s="11"/>
      <c r="D2" s="11"/>
      <c r="E2" s="11"/>
      <c r="F2" s="11"/>
      <c r="G2" s="11"/>
      <c r="H2" s="12"/>
      <c r="I2" s="41" t="s">
        <v>35</v>
      </c>
      <c r="J2" s="42"/>
    </row>
    <row r="3" spans="1:10" ht="33" customHeight="1" x14ac:dyDescent="0.6">
      <c r="A3" s="11"/>
      <c r="B3" s="11"/>
      <c r="C3" s="11"/>
      <c r="D3" s="11"/>
      <c r="E3" s="11"/>
      <c r="F3" s="11"/>
      <c r="G3" s="11"/>
      <c r="H3" s="12"/>
      <c r="I3" s="32"/>
      <c r="J3" s="33"/>
    </row>
    <row r="4" spans="1:10" ht="34.5" customHeight="1" x14ac:dyDescent="0.6">
      <c r="A4" s="11"/>
      <c r="B4" s="11"/>
      <c r="C4" s="11"/>
      <c r="D4" s="11"/>
      <c r="E4" s="11"/>
      <c r="F4" s="11"/>
      <c r="G4" s="11"/>
      <c r="H4" s="12"/>
      <c r="I4" s="13"/>
      <c r="J4" s="14"/>
    </row>
    <row r="5" spans="1:10" ht="30" customHeight="1" x14ac:dyDescent="0.35">
      <c r="A5" s="39" t="s">
        <v>36</v>
      </c>
      <c r="B5" s="39"/>
      <c r="C5" s="39"/>
      <c r="D5" s="39"/>
      <c r="E5" s="39"/>
      <c r="F5" s="39"/>
      <c r="G5" s="39"/>
      <c r="H5" s="39"/>
      <c r="I5" s="39"/>
      <c r="J5" s="39"/>
    </row>
    <row r="6" spans="1:10" ht="28.5" customHeight="1" x14ac:dyDescent="0.35">
      <c r="A6" s="39" t="s">
        <v>52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ht="28.5" customHeight="1" x14ac:dyDescent="0.35">
      <c r="A7" s="15"/>
      <c r="B7" s="15"/>
      <c r="C7" s="15"/>
      <c r="D7" s="15"/>
      <c r="E7" s="15"/>
      <c r="F7" s="15"/>
      <c r="G7" s="15"/>
      <c r="H7" s="15"/>
      <c r="I7" s="15"/>
      <c r="J7" s="15"/>
    </row>
    <row r="8" spans="1:10" s="2" customFormat="1" ht="47.25" customHeight="1" x14ac:dyDescent="0.35">
      <c r="A8" s="34" t="s">
        <v>0</v>
      </c>
      <c r="B8" s="34" t="s">
        <v>1</v>
      </c>
      <c r="C8" s="34" t="s">
        <v>2</v>
      </c>
      <c r="D8" s="36" t="s">
        <v>4</v>
      </c>
      <c r="E8" s="36"/>
      <c r="F8" s="36"/>
      <c r="G8" s="36"/>
      <c r="H8" s="36"/>
      <c r="I8" s="36"/>
      <c r="J8" s="34" t="s">
        <v>5</v>
      </c>
    </row>
    <row r="9" spans="1:10" s="2" customFormat="1" ht="41.25" customHeight="1" x14ac:dyDescent="0.35">
      <c r="A9" s="35"/>
      <c r="B9" s="35"/>
      <c r="C9" s="34"/>
      <c r="D9" s="17" t="s">
        <v>3</v>
      </c>
      <c r="E9" s="17">
        <v>2021</v>
      </c>
      <c r="F9" s="17">
        <v>2022</v>
      </c>
      <c r="G9" s="17">
        <v>2023</v>
      </c>
      <c r="H9" s="17">
        <v>2024</v>
      </c>
      <c r="I9" s="17">
        <v>2025</v>
      </c>
      <c r="J9" s="36"/>
    </row>
    <row r="10" spans="1:10" ht="32.25" customHeight="1" x14ac:dyDescent="0.3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11</v>
      </c>
    </row>
    <row r="11" spans="1:10" ht="48.75" customHeight="1" x14ac:dyDescent="0.35">
      <c r="A11" s="63" t="s">
        <v>37</v>
      </c>
      <c r="B11" s="48"/>
      <c r="C11" s="48"/>
      <c r="D11" s="48"/>
      <c r="E11" s="48"/>
      <c r="F11" s="48"/>
      <c r="G11" s="48"/>
      <c r="H11" s="48"/>
      <c r="I11" s="48"/>
      <c r="J11" s="48"/>
    </row>
    <row r="12" spans="1:10" ht="74.25" hidden="1" customHeight="1" x14ac:dyDescent="0.35">
      <c r="A12" s="57" t="s">
        <v>27</v>
      </c>
      <c r="B12" s="59" t="s">
        <v>55</v>
      </c>
      <c r="C12" s="18" t="s">
        <v>9</v>
      </c>
      <c r="D12" s="19">
        <f>E12+F12+G12+H12+I12</f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57" t="s">
        <v>38</v>
      </c>
    </row>
    <row r="13" spans="1:10" ht="79.5" hidden="1" customHeight="1" x14ac:dyDescent="0.35">
      <c r="A13" s="58"/>
      <c r="B13" s="59"/>
      <c r="C13" s="18" t="s">
        <v>32</v>
      </c>
      <c r="D13" s="19">
        <f>E13+F13+G13+H13+I13</f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58"/>
    </row>
    <row r="14" spans="1:10" ht="214.5" customHeight="1" x14ac:dyDescent="0.35">
      <c r="A14" s="30" t="s">
        <v>59</v>
      </c>
      <c r="B14" s="31" t="s">
        <v>48</v>
      </c>
      <c r="C14" s="31" t="s">
        <v>9</v>
      </c>
      <c r="D14" s="19">
        <f>E14+F14+G14+H14+I14</f>
        <v>6</v>
      </c>
      <c r="E14" s="19">
        <v>6</v>
      </c>
      <c r="F14" s="19">
        <v>0</v>
      </c>
      <c r="G14" s="19">
        <v>0</v>
      </c>
      <c r="H14" s="19">
        <v>0</v>
      </c>
      <c r="I14" s="19">
        <v>0</v>
      </c>
      <c r="J14" s="30" t="s">
        <v>39</v>
      </c>
    </row>
    <row r="15" spans="1:10" ht="140.25" hidden="1" customHeight="1" x14ac:dyDescent="0.35">
      <c r="A15" s="20" t="s">
        <v>17</v>
      </c>
      <c r="B15" s="18" t="s">
        <v>53</v>
      </c>
      <c r="C15" s="18" t="s">
        <v>9</v>
      </c>
      <c r="D15" s="19">
        <f>H15+I15</f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20" t="s">
        <v>6</v>
      </c>
    </row>
    <row r="16" spans="1:10" ht="142.5" hidden="1" customHeight="1" x14ac:dyDescent="0.35">
      <c r="A16" s="20" t="s">
        <v>18</v>
      </c>
      <c r="B16" s="18" t="s">
        <v>48</v>
      </c>
      <c r="C16" s="18" t="s">
        <v>9</v>
      </c>
      <c r="D16" s="19">
        <f>SUM(E16:I16)</f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20" t="s">
        <v>13</v>
      </c>
    </row>
    <row r="17" spans="1:10" ht="198" hidden="1" customHeight="1" x14ac:dyDescent="0.35">
      <c r="A17" s="20" t="s">
        <v>43</v>
      </c>
      <c r="B17" s="18" t="s">
        <v>48</v>
      </c>
      <c r="C17" s="18" t="s">
        <v>9</v>
      </c>
      <c r="D17" s="19">
        <f>SUM(E17:I17)</f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20" t="s">
        <v>14</v>
      </c>
    </row>
    <row r="18" spans="1:10" ht="89.25" hidden="1" customHeight="1" x14ac:dyDescent="0.35">
      <c r="A18" s="20" t="s">
        <v>24</v>
      </c>
      <c r="B18" s="18" t="s">
        <v>48</v>
      </c>
      <c r="C18" s="18" t="s">
        <v>9</v>
      </c>
      <c r="D18" s="19">
        <f>SUM(E18:I18)</f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20" t="s">
        <v>19</v>
      </c>
    </row>
    <row r="19" spans="1:10" ht="207.75" hidden="1" customHeight="1" x14ac:dyDescent="0.35">
      <c r="A19" s="20" t="s">
        <v>44</v>
      </c>
      <c r="B19" s="18" t="s">
        <v>54</v>
      </c>
      <c r="C19" s="18" t="s">
        <v>9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20" t="s">
        <v>45</v>
      </c>
    </row>
    <row r="20" spans="1:10" ht="66" hidden="1" customHeight="1" x14ac:dyDescent="0.35">
      <c r="A20" s="20" t="s">
        <v>46</v>
      </c>
      <c r="B20" s="18" t="s">
        <v>54</v>
      </c>
      <c r="C20" s="18" t="s">
        <v>9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20" t="s">
        <v>47</v>
      </c>
    </row>
    <row r="21" spans="1:10" ht="39" customHeight="1" x14ac:dyDescent="0.35">
      <c r="A21" s="47" t="s">
        <v>41</v>
      </c>
      <c r="B21" s="48"/>
      <c r="C21" s="48"/>
      <c r="D21" s="48"/>
      <c r="E21" s="48"/>
      <c r="F21" s="48"/>
      <c r="G21" s="48"/>
      <c r="H21" s="48"/>
      <c r="I21" s="48"/>
      <c r="J21" s="48"/>
    </row>
    <row r="22" spans="1:10" ht="128.25" hidden="1" customHeight="1" x14ac:dyDescent="0.35">
      <c r="A22" s="20" t="s">
        <v>20</v>
      </c>
      <c r="B22" s="18" t="s">
        <v>48</v>
      </c>
      <c r="C22" s="18" t="s">
        <v>9</v>
      </c>
      <c r="D22" s="19">
        <f>SUM(E22:I22)</f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20" t="s">
        <v>40</v>
      </c>
    </row>
    <row r="23" spans="1:10" ht="154.5" customHeight="1" x14ac:dyDescent="0.35">
      <c r="A23" s="20" t="s">
        <v>21</v>
      </c>
      <c r="B23" s="18" t="s">
        <v>48</v>
      </c>
      <c r="C23" s="18" t="s">
        <v>9</v>
      </c>
      <c r="D23" s="19">
        <f>SUM(E23:I23)</f>
        <v>30</v>
      </c>
      <c r="E23" s="19">
        <v>30</v>
      </c>
      <c r="F23" s="19">
        <v>0</v>
      </c>
      <c r="G23" s="19">
        <v>0</v>
      </c>
      <c r="H23" s="19">
        <v>0</v>
      </c>
      <c r="I23" s="19">
        <v>0</v>
      </c>
      <c r="J23" s="20" t="s">
        <v>12</v>
      </c>
    </row>
    <row r="24" spans="1:10" ht="147.75" hidden="1" customHeight="1" x14ac:dyDescent="0.35">
      <c r="A24" s="20" t="s">
        <v>23</v>
      </c>
      <c r="B24" s="18" t="s">
        <v>48</v>
      </c>
      <c r="C24" s="18" t="s">
        <v>9</v>
      </c>
      <c r="D24" s="19">
        <f>SUM(E24:I24)</f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20" t="s">
        <v>12</v>
      </c>
    </row>
    <row r="25" spans="1:10" ht="160.5" hidden="1" customHeight="1" x14ac:dyDescent="0.35">
      <c r="A25" s="20" t="s">
        <v>31</v>
      </c>
      <c r="B25" s="18" t="s">
        <v>54</v>
      </c>
      <c r="C25" s="18" t="s">
        <v>9</v>
      </c>
      <c r="D25" s="19">
        <f>SUM(E25:I25)</f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20" t="s">
        <v>29</v>
      </c>
    </row>
    <row r="26" spans="1:10" ht="29.25" hidden="1" customHeight="1" x14ac:dyDescent="0.55000000000000004">
      <c r="A26" s="45" t="s">
        <v>33</v>
      </c>
      <c r="B26" s="49"/>
      <c r="C26" s="49"/>
      <c r="D26" s="49"/>
      <c r="E26" s="49"/>
      <c r="F26" s="49"/>
      <c r="G26" s="49"/>
      <c r="H26" s="49"/>
      <c r="I26" s="49"/>
      <c r="J26" s="49"/>
    </row>
    <row r="27" spans="1:10" ht="168" hidden="1" customHeight="1" x14ac:dyDescent="0.35">
      <c r="A27" s="20" t="s">
        <v>15</v>
      </c>
      <c r="B27" s="18" t="s">
        <v>48</v>
      </c>
      <c r="C27" s="18" t="s">
        <v>9</v>
      </c>
      <c r="D27" s="19">
        <f>SUM(E27:I27)</f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20" t="s">
        <v>11</v>
      </c>
    </row>
    <row r="28" spans="1:10" ht="98.25" hidden="1" customHeight="1" x14ac:dyDescent="0.35">
      <c r="A28" s="20" t="s">
        <v>16</v>
      </c>
      <c r="B28" s="18" t="s">
        <v>48</v>
      </c>
      <c r="C28" s="18" t="s">
        <v>9</v>
      </c>
      <c r="D28" s="19">
        <f>SUM(E28:I28)</f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20" t="s">
        <v>25</v>
      </c>
    </row>
    <row r="29" spans="1:10" ht="26.25" hidden="1" customHeight="1" x14ac:dyDescent="0.35">
      <c r="A29" s="47" t="s">
        <v>34</v>
      </c>
      <c r="B29" s="48"/>
      <c r="C29" s="48"/>
      <c r="D29" s="48"/>
      <c r="E29" s="48"/>
      <c r="F29" s="48"/>
      <c r="G29" s="48"/>
      <c r="H29" s="48"/>
      <c r="I29" s="48"/>
      <c r="J29" s="48"/>
    </row>
    <row r="30" spans="1:10" ht="115.5" hidden="1" customHeight="1" x14ac:dyDescent="0.35">
      <c r="A30" s="20" t="s">
        <v>7</v>
      </c>
      <c r="B30" s="18" t="s">
        <v>26</v>
      </c>
      <c r="C30" s="18" t="s">
        <v>9</v>
      </c>
      <c r="D30" s="19">
        <f>SUM(E30:I30)</f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20" t="s">
        <v>10</v>
      </c>
    </row>
    <row r="31" spans="1:10" ht="181.5" hidden="1" customHeight="1" x14ac:dyDescent="0.35">
      <c r="A31" s="20" t="s">
        <v>22</v>
      </c>
      <c r="B31" s="18" t="s">
        <v>42</v>
      </c>
      <c r="C31" s="18" t="s">
        <v>9</v>
      </c>
      <c r="D31" s="19">
        <f>SUM(E31:I31)</f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20" t="s">
        <v>30</v>
      </c>
    </row>
    <row r="32" spans="1:10" ht="42" customHeight="1" x14ac:dyDescent="0.35">
      <c r="A32" s="45" t="s">
        <v>60</v>
      </c>
      <c r="B32" s="46"/>
      <c r="C32" s="46"/>
      <c r="D32" s="46"/>
      <c r="E32" s="46"/>
      <c r="F32" s="46"/>
      <c r="G32" s="46"/>
      <c r="H32" s="46"/>
      <c r="I32" s="46"/>
      <c r="J32" s="46"/>
    </row>
    <row r="33" spans="1:10" ht="356.25" customHeight="1" x14ac:dyDescent="0.35">
      <c r="A33" s="20" t="s">
        <v>61</v>
      </c>
      <c r="B33" s="18" t="s">
        <v>49</v>
      </c>
      <c r="C33" s="18" t="s">
        <v>9</v>
      </c>
      <c r="D33" s="19">
        <f>SUM(E33:I33)</f>
        <v>3558.4000000000005</v>
      </c>
      <c r="E33" s="19">
        <v>621.20000000000005</v>
      </c>
      <c r="F33" s="19">
        <v>734.3</v>
      </c>
      <c r="G33" s="19">
        <v>734.3</v>
      </c>
      <c r="H33" s="19">
        <v>734.3</v>
      </c>
      <c r="I33" s="19">
        <v>734.3</v>
      </c>
      <c r="J33" s="20" t="s">
        <v>50</v>
      </c>
    </row>
    <row r="34" spans="1:10" ht="102.75" customHeight="1" x14ac:dyDescent="0.35">
      <c r="A34" s="53" t="s">
        <v>63</v>
      </c>
      <c r="B34" s="55" t="s">
        <v>49</v>
      </c>
      <c r="C34" s="18" t="s">
        <v>9</v>
      </c>
      <c r="D34" s="19">
        <f t="shared" ref="D34:D35" si="0">SUM(E34:I34)</f>
        <v>2.2999999999999998</v>
      </c>
      <c r="E34" s="19">
        <v>2.2999999999999998</v>
      </c>
      <c r="F34" s="19">
        <v>0</v>
      </c>
      <c r="G34" s="19">
        <v>0</v>
      </c>
      <c r="H34" s="19">
        <v>0</v>
      </c>
      <c r="I34" s="19">
        <v>0</v>
      </c>
      <c r="J34" s="53" t="s">
        <v>58</v>
      </c>
    </row>
    <row r="35" spans="1:10" s="3" customFormat="1" ht="127.5" customHeight="1" x14ac:dyDescent="0.35">
      <c r="A35" s="54"/>
      <c r="B35" s="56"/>
      <c r="C35" s="18" t="s">
        <v>32</v>
      </c>
      <c r="D35" s="19">
        <f t="shared" si="0"/>
        <v>16.899999999999999</v>
      </c>
      <c r="E35" s="19">
        <v>16.899999999999999</v>
      </c>
      <c r="F35" s="19">
        <v>0</v>
      </c>
      <c r="G35" s="19">
        <v>0</v>
      </c>
      <c r="H35" s="19">
        <v>0</v>
      </c>
      <c r="I35" s="19">
        <v>0</v>
      </c>
      <c r="J35" s="54"/>
    </row>
    <row r="36" spans="1:10" s="3" customFormat="1" ht="44.25" customHeight="1" x14ac:dyDescent="0.35">
      <c r="A36" s="60" t="s">
        <v>62</v>
      </c>
      <c r="B36" s="61"/>
      <c r="C36" s="61"/>
      <c r="D36" s="61"/>
      <c r="E36" s="61"/>
      <c r="F36" s="61"/>
      <c r="G36" s="61"/>
      <c r="H36" s="61"/>
      <c r="I36" s="61"/>
      <c r="J36" s="62"/>
    </row>
    <row r="37" spans="1:10" s="3" customFormat="1" ht="198.75" customHeight="1" x14ac:dyDescent="0.35">
      <c r="A37" s="20" t="s">
        <v>64</v>
      </c>
      <c r="B37" s="18" t="s">
        <v>49</v>
      </c>
      <c r="C37" s="18" t="s">
        <v>9</v>
      </c>
      <c r="D37" s="19">
        <f>SUM(E37:I37)</f>
        <v>275.10000000000002</v>
      </c>
      <c r="E37" s="19">
        <v>275.10000000000002</v>
      </c>
      <c r="F37" s="19">
        <v>0</v>
      </c>
      <c r="G37" s="19">
        <v>0</v>
      </c>
      <c r="H37" s="19">
        <v>0</v>
      </c>
      <c r="I37" s="19">
        <v>0</v>
      </c>
      <c r="J37" s="21" t="s">
        <v>51</v>
      </c>
    </row>
    <row r="38" spans="1:10" s="3" customFormat="1" ht="241.5" customHeight="1" x14ac:dyDescent="0.35">
      <c r="A38" s="22" t="s">
        <v>65</v>
      </c>
      <c r="B38" s="23" t="s">
        <v>56</v>
      </c>
      <c r="C38" s="23" t="s">
        <v>9</v>
      </c>
      <c r="D38" s="24">
        <f>SUM(E38:I38)</f>
        <v>175</v>
      </c>
      <c r="E38" s="24">
        <v>175</v>
      </c>
      <c r="F38" s="24">
        <v>0</v>
      </c>
      <c r="G38" s="25">
        <v>0</v>
      </c>
      <c r="H38" s="24">
        <v>0</v>
      </c>
      <c r="I38" s="26">
        <v>0</v>
      </c>
      <c r="J38" s="27" t="s">
        <v>57</v>
      </c>
    </row>
    <row r="39" spans="1:10" s="3" customFormat="1" ht="42.75" customHeight="1" x14ac:dyDescent="0.35">
      <c r="A39" s="43" t="s">
        <v>8</v>
      </c>
      <c r="B39" s="44"/>
      <c r="C39" s="28" t="s">
        <v>3</v>
      </c>
      <c r="D39" s="29">
        <f>E39+F39+G39+H39+I39</f>
        <v>4063.7000000000007</v>
      </c>
      <c r="E39" s="29">
        <f>E40+E41</f>
        <v>1126.5000000000002</v>
      </c>
      <c r="F39" s="29">
        <f>F40+F41</f>
        <v>734.3</v>
      </c>
      <c r="G39" s="29">
        <f t="shared" ref="G39:I39" si="1">G40+G41</f>
        <v>734.3</v>
      </c>
      <c r="H39" s="29">
        <f t="shared" si="1"/>
        <v>734.3</v>
      </c>
      <c r="I39" s="29">
        <f t="shared" si="1"/>
        <v>734.3</v>
      </c>
      <c r="J39" s="50"/>
    </row>
    <row r="40" spans="1:10" ht="58.5" customHeight="1" x14ac:dyDescent="0.35">
      <c r="A40" s="44"/>
      <c r="B40" s="44"/>
      <c r="C40" s="28" t="s">
        <v>9</v>
      </c>
      <c r="D40" s="29">
        <f>E40+F40+G40+H40+I40</f>
        <v>4046.8</v>
      </c>
      <c r="E40" s="29">
        <f>E12+E14+E15+E16+E17+E18+E22+E23+E24+E25+E27+E28+E30+E31+E37+E38+E33+E34</f>
        <v>1109.6000000000001</v>
      </c>
      <c r="F40" s="29">
        <f t="shared" ref="F40:I40" si="2">F12+F14+F15+F16+F17+F18+F22+F23+F24+F25+F27+F28+F30+F31+F37+F38+F33+F34</f>
        <v>734.3</v>
      </c>
      <c r="G40" s="29">
        <f t="shared" si="2"/>
        <v>734.3</v>
      </c>
      <c r="H40" s="29">
        <f t="shared" si="2"/>
        <v>734.3</v>
      </c>
      <c r="I40" s="29">
        <f t="shared" si="2"/>
        <v>734.3</v>
      </c>
      <c r="J40" s="51"/>
    </row>
    <row r="41" spans="1:10" ht="54.75" customHeight="1" x14ac:dyDescent="0.35">
      <c r="A41" s="44"/>
      <c r="B41" s="44"/>
      <c r="C41" s="28" t="s">
        <v>32</v>
      </c>
      <c r="D41" s="29">
        <f>E41+F41+G41+H41+I41</f>
        <v>16.899999999999999</v>
      </c>
      <c r="E41" s="29">
        <f>E13+E35</f>
        <v>16.899999999999999</v>
      </c>
      <c r="F41" s="29">
        <f t="shared" ref="F41:I41" si="3">F13+F35</f>
        <v>0</v>
      </c>
      <c r="G41" s="29">
        <f t="shared" si="3"/>
        <v>0</v>
      </c>
      <c r="H41" s="29">
        <f t="shared" si="3"/>
        <v>0</v>
      </c>
      <c r="I41" s="29">
        <f t="shared" si="3"/>
        <v>0</v>
      </c>
      <c r="J41" s="52"/>
    </row>
    <row r="42" spans="1:10" ht="28" x14ac:dyDescent="0.6">
      <c r="A42" s="16"/>
      <c r="B42" s="16"/>
      <c r="C42" s="16"/>
      <c r="D42" s="16"/>
      <c r="E42" s="16"/>
      <c r="F42" s="16"/>
      <c r="G42" s="16"/>
      <c r="H42" s="16"/>
      <c r="I42" s="16"/>
      <c r="J42" s="16"/>
    </row>
    <row r="43" spans="1:10" x14ac:dyDescent="0.35">
      <c r="A43" s="7"/>
      <c r="B43" s="7"/>
      <c r="C43" s="7"/>
      <c r="D43" s="7"/>
      <c r="E43" s="7"/>
      <c r="F43" s="7"/>
      <c r="G43" s="7"/>
      <c r="H43" s="7"/>
      <c r="I43" s="7"/>
      <c r="J43" s="7"/>
    </row>
    <row r="44" spans="1:10" x14ac:dyDescent="0.35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 ht="22.5" x14ac:dyDescent="0.45">
      <c r="A45" s="5"/>
      <c r="B45" s="5"/>
      <c r="C45" s="5"/>
      <c r="D45" s="5"/>
      <c r="E45" s="5"/>
      <c r="F45" s="5"/>
      <c r="G45" s="6"/>
      <c r="H45" s="5"/>
      <c r="I45" s="5"/>
      <c r="J45" s="5"/>
    </row>
  </sheetData>
  <mergeCells count="23">
    <mergeCell ref="A12:A13"/>
    <mergeCell ref="B12:B13"/>
    <mergeCell ref="J12:J13"/>
    <mergeCell ref="A36:J36"/>
    <mergeCell ref="A11:J11"/>
    <mergeCell ref="A39:B41"/>
    <mergeCell ref="A32:J32"/>
    <mergeCell ref="A29:J29"/>
    <mergeCell ref="A26:J26"/>
    <mergeCell ref="A21:J21"/>
    <mergeCell ref="J39:J41"/>
    <mergeCell ref="A34:A35"/>
    <mergeCell ref="J34:J35"/>
    <mergeCell ref="B34:B35"/>
    <mergeCell ref="A8:A9"/>
    <mergeCell ref="B8:B9"/>
    <mergeCell ref="J8:J9"/>
    <mergeCell ref="C8:C9"/>
    <mergeCell ref="I1:J1"/>
    <mergeCell ref="A6:J6"/>
    <mergeCell ref="I2:J2"/>
    <mergeCell ref="A5:J5"/>
    <mergeCell ref="D8:I8"/>
  </mergeCells>
  <phoneticPr fontId="0" type="noConversion"/>
  <pageMargins left="0.59055118110236227" right="0.39370078740157483" top="0.78740157480314965" bottom="0.59055118110236227" header="0.15748031496062992" footer="0.15748031496062992"/>
  <pageSetup paperSize="9" scale="3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2019-01-10T13:18:03Z</cp:lastPrinted>
  <dcterms:created xsi:type="dcterms:W3CDTF">2006-09-28T05:33:49Z</dcterms:created>
  <dcterms:modified xsi:type="dcterms:W3CDTF">2022-04-04T13:13:38Z</dcterms:modified>
</cp:coreProperties>
</file>