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1008762E-0302-4221-9F2F-D74756C1E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 " sheetId="2" r:id="rId1"/>
  </sheets>
  <definedNames>
    <definedName name="OLE_LINK1" localSheetId="0">'Лист1 '!#REF!</definedName>
    <definedName name="_xlnm.Print_Titles" localSheetId="0">'Лист1 '!$16:$16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2" l="1"/>
  <c r="G36" i="2"/>
  <c r="H36" i="2"/>
  <c r="I36" i="2"/>
  <c r="J36" i="2"/>
  <c r="K36" i="2"/>
  <c r="D33" i="2"/>
  <c r="E36" i="2"/>
  <c r="F32" i="2"/>
  <c r="G32" i="2"/>
  <c r="E32" i="2"/>
  <c r="F30" i="2"/>
  <c r="E30" i="2"/>
  <c r="D30" i="2"/>
  <c r="F35" i="2"/>
  <c r="G35" i="2"/>
  <c r="H35" i="2"/>
  <c r="I35" i="2"/>
  <c r="J35" i="2"/>
  <c r="K35" i="2"/>
  <c r="E35" i="2"/>
  <c r="E34" i="2"/>
  <c r="F34" i="2"/>
  <c r="G34" i="2"/>
  <c r="H34" i="2"/>
  <c r="I34" i="2"/>
  <c r="J34" i="2"/>
  <c r="K34" i="2"/>
  <c r="D34" i="2"/>
  <c r="D32" i="2"/>
  <c r="D36" i="2"/>
  <c r="D35" i="2"/>
  <c r="D28" i="2"/>
  <c r="D27" i="2"/>
  <c r="D26" i="2"/>
  <c r="D24" i="2"/>
  <c r="D23" i="2"/>
  <c r="D21" i="2"/>
  <c r="D20" i="2"/>
  <c r="D18" i="2"/>
  <c r="D17" i="2"/>
</calcChain>
</file>

<file path=xl/sharedStrings.xml><?xml version="1.0" encoding="utf-8"?>
<sst xmlns="http://schemas.openxmlformats.org/spreadsheetml/2006/main" count="61" uniqueCount="43">
  <si>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</si>
  <si>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</si>
  <si>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</si>
  <si>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</si>
  <si>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</si>
  <si>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</si>
  <si>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</si>
  <si>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</si>
  <si>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</si>
  <si>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</si>
  <si>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</si>
  <si>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</si>
  <si>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3.1. Проведение фестиваля "Северное трехречье"</t>
  </si>
  <si>
    <t>3.2. Проведение праздника "Котласская регата"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</si>
  <si>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</si>
  <si>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</si>
  <si>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</si>
  <si>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</si>
  <si>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</si>
  <si>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</si>
  <si>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</si>
  <si>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</si>
  <si>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</si>
  <si>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</si>
  <si>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</si>
  <si>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</si>
  <si>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</si>
  <si>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Управление по социальным вопросам администрации городского округа "Котлас"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</si>
  <si>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</si>
  <si>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</si>
  <si>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</si>
  <si>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</si>
  <si>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МУК «Котласский краеведческий музей и муниципальный архив»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</si>
  <si>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</si>
  <si>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2021-2027 годы"</t>
  </si>
  <si>
    <t>1. Предоставление субсидий на выполнение муниципального задания для учреждений культуры</t>
  </si>
  <si>
    <t>2. Укрепление материально-технической базы подведомственных учреждений</t>
  </si>
  <si>
    <t>1.1.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</si>
  <si>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1.2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</si>
  <si>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2.1. Капитальные и текущие ремонты зданий, помещений муниципальных учреждений</t>
  </si>
  <si>
    <t>3. Мероприятия в сфере туризма</t>
  </si>
  <si>
    <t>3.1.  Мероприятия в сфере туризма</t>
  </si>
  <si>
    <t>Туристические мероприятия проводят, чтобы:
•  Привлекать больше туристов.
•  Делать место известным и привлекательным.
•  Увеличивать доходы от туризма.
•  Продвигать туристические продукты.
•  Поддерживать культуру и традиции.
•  Создавать новые рабочие места.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</si>
</sst>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164" fontId="9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9" fillId="0" borderId="2" xfId="0" applyNumberFormat="1" applyFont="1" applyBorder="1" applyAlignment="1">
      <alignment vertical="center"/>
    </xf>
    <xf numFmtId="0" fontId="15" fillId="3" borderId="0" xfId="0" applyFont="1" applyFill="1"/>
    <xf numFmtId="0" fontId="13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/>
    <xf numFmtId="0" fontId="12" fillId="0" borderId="4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9E04E-61D8-443C-A09D-F89C68EE7DE2}">
  <sheetPr>
    <pageSetUpPr fitToPage="1"/>
  </sheetPr>
  <dimension ref="A1:L40"/>
  <sheetViews>
    <sheetView tabSelected="1" zoomScale="40" zoomScaleNormal="40" workbookViewId="0">
      <selection activeCell="L2" sqref="L2:L5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11" width="27" style="1" customWidth="1"/>
    <col min="12" max="12" width="78.42578125" style="1" customWidth="1"/>
    <col min="13" max="16384" width="9.140625" style="1"/>
  </cols>
  <sheetData>
    <row r="1" spans="1:12" ht="41.25" customHeight="1" x14ac:dyDescent="0.35">
      <c r="I1" s="19"/>
      <c r="J1" s="19"/>
      <c r="K1" s="19"/>
      <c r="L1" s="19"/>
    </row>
    <row r="2" spans="1:12" ht="30" customHeight="1" x14ac:dyDescent="0.35">
      <c r="I2" s="19"/>
      <c r="J2" s="19"/>
      <c r="K2" s="19"/>
      <c r="L2" s="19"/>
    </row>
    <row r="3" spans="1:12" ht="26.25" customHeight="1" x14ac:dyDescent="0.35">
      <c r="I3" s="19"/>
      <c r="J3" s="19"/>
      <c r="K3" s="19"/>
      <c r="L3" s="19"/>
    </row>
    <row r="4" spans="1:12" ht="26.25" customHeight="1" x14ac:dyDescent="0.35">
      <c r="I4" s="19"/>
      <c r="J4" s="19"/>
      <c r="K4" s="19"/>
      <c r="L4" s="19"/>
    </row>
    <row r="5" spans="1:12" ht="26.25" customHeight="1" x14ac:dyDescent="0.35">
      <c r="I5" s="19"/>
      <c r="J5" s="19"/>
      <c r="K5" s="19"/>
      <c r="L5" s="19"/>
    </row>
    <row r="6" spans="1:12" ht="26.25" customHeight="1" x14ac:dyDescent="0.25">
      <c r="I6" s="16"/>
      <c r="J6" s="16"/>
      <c r="K6" s="16"/>
      <c r="L6" s="17"/>
    </row>
    <row r="7" spans="1:12" ht="41.25" customHeight="1" x14ac:dyDescent="0.4">
      <c r="A7" s="7"/>
      <c r="B7" s="7"/>
      <c r="C7" s="7"/>
      <c r="D7" s="7"/>
      <c r="E7" s="7"/>
      <c r="F7" s="7"/>
      <c r="G7" s="8"/>
      <c r="H7" s="9"/>
      <c r="I7" s="42" t="s">
        <v>18</v>
      </c>
      <c r="J7" s="42"/>
      <c r="K7" s="42"/>
      <c r="L7" s="43"/>
    </row>
    <row r="8" spans="1:12" ht="55.5" customHeight="1" x14ac:dyDescent="0.4">
      <c r="A8" s="7"/>
      <c r="B8" s="7"/>
      <c r="C8" s="7"/>
      <c r="D8" s="7"/>
      <c r="E8" s="7"/>
      <c r="F8" s="7"/>
      <c r="G8" s="7"/>
      <c r="H8" s="9"/>
      <c r="I8" s="42" t="s">
        <v>25</v>
      </c>
      <c r="J8" s="42"/>
      <c r="K8" s="42"/>
      <c r="L8" s="43"/>
    </row>
    <row r="9" spans="1:12" ht="33" customHeight="1" x14ac:dyDescent="0.4">
      <c r="A9" s="7"/>
      <c r="B9" s="7"/>
      <c r="C9" s="7"/>
      <c r="D9" s="7"/>
      <c r="E9" s="7"/>
      <c r="F9" s="7"/>
      <c r="G9" s="7"/>
      <c r="H9" s="9"/>
      <c r="I9" s="10"/>
      <c r="J9" s="10"/>
      <c r="K9" s="10"/>
      <c r="L9" s="11"/>
    </row>
    <row r="10" spans="1:12" ht="34.5" customHeight="1" x14ac:dyDescent="0.4">
      <c r="A10" s="7"/>
      <c r="B10" s="7"/>
      <c r="C10" s="7"/>
      <c r="D10" s="7"/>
      <c r="E10" s="7"/>
      <c r="F10" s="7"/>
      <c r="G10" s="7"/>
      <c r="H10" s="9"/>
      <c r="I10" s="10"/>
      <c r="J10" s="10"/>
      <c r="K10" s="10"/>
      <c r="L10" s="11"/>
    </row>
    <row r="11" spans="1:12" ht="30" customHeight="1" x14ac:dyDescent="0.25">
      <c r="A11" s="44" t="s">
        <v>26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2" ht="28.5" customHeight="1" x14ac:dyDescent="0.25">
      <c r="A12" s="45" t="s">
        <v>34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2" ht="28.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s="2" customFormat="1" ht="47.25" customHeight="1" x14ac:dyDescent="0.25">
      <c r="A14" s="47" t="s">
        <v>0</v>
      </c>
      <c r="B14" s="47" t="s">
        <v>1</v>
      </c>
      <c r="C14" s="47" t="s">
        <v>2</v>
      </c>
      <c r="D14" s="49" t="s">
        <v>4</v>
      </c>
      <c r="E14" s="50"/>
      <c r="F14" s="50"/>
      <c r="G14" s="50"/>
      <c r="H14" s="50"/>
      <c r="I14" s="50"/>
      <c r="J14" s="51"/>
      <c r="K14" s="52"/>
      <c r="L14" s="47" t="s">
        <v>5</v>
      </c>
    </row>
    <row r="15" spans="1:12" s="2" customFormat="1" ht="41.25" customHeight="1" x14ac:dyDescent="0.25">
      <c r="A15" s="48"/>
      <c r="B15" s="48"/>
      <c r="C15" s="47"/>
      <c r="D15" s="24" t="s">
        <v>3</v>
      </c>
      <c r="E15" s="24">
        <v>2021</v>
      </c>
      <c r="F15" s="24">
        <v>2022</v>
      </c>
      <c r="G15" s="24">
        <v>2023</v>
      </c>
      <c r="H15" s="24">
        <v>2024</v>
      </c>
      <c r="I15" s="24">
        <v>2025</v>
      </c>
      <c r="J15" s="24">
        <v>2026</v>
      </c>
      <c r="K15" s="24">
        <v>2027</v>
      </c>
      <c r="L15" s="53"/>
    </row>
    <row r="16" spans="1:12" ht="32.25" customHeight="1" x14ac:dyDescent="0.25">
      <c r="A16" s="24">
        <v>1</v>
      </c>
      <c r="B16" s="24">
        <v>2</v>
      </c>
      <c r="C16" s="24">
        <v>3</v>
      </c>
      <c r="D16" s="24">
        <v>4</v>
      </c>
      <c r="E16" s="24">
        <v>5</v>
      </c>
      <c r="F16" s="24">
        <v>6</v>
      </c>
      <c r="G16" s="24">
        <v>7</v>
      </c>
      <c r="H16" s="24">
        <v>8</v>
      </c>
      <c r="I16" s="24">
        <v>9</v>
      </c>
      <c r="J16" s="24">
        <v>10</v>
      </c>
      <c r="K16" s="24">
        <v>11</v>
      </c>
      <c r="L16" s="24">
        <v>12</v>
      </c>
    </row>
    <row r="17" spans="1:12" ht="147.75" hidden="1" customHeight="1" x14ac:dyDescent="0.25">
      <c r="A17" s="22" t="s">
        <v>15</v>
      </c>
      <c r="B17" s="23" t="s">
        <v>28</v>
      </c>
      <c r="C17" s="23" t="s">
        <v>8</v>
      </c>
      <c r="D17" s="14">
        <f>SUM(E17:I17)</f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/>
      <c r="K17" s="14"/>
      <c r="L17" s="22" t="s">
        <v>11</v>
      </c>
    </row>
    <row r="18" spans="1:12" ht="160.5" hidden="1" customHeight="1" x14ac:dyDescent="0.25">
      <c r="A18" s="22" t="s">
        <v>21</v>
      </c>
      <c r="B18" s="23" t="s">
        <v>32</v>
      </c>
      <c r="C18" s="23" t="s">
        <v>8</v>
      </c>
      <c r="D18" s="14">
        <f>SUM(E18:I18)</f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/>
      <c r="K18" s="14"/>
      <c r="L18" s="22" t="s">
        <v>19</v>
      </c>
    </row>
    <row r="19" spans="1:12" ht="29.25" hidden="1" customHeight="1" x14ac:dyDescent="0.4">
      <c r="A19" s="40" t="s">
        <v>23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2" ht="168" hidden="1" customHeight="1" x14ac:dyDescent="0.25">
      <c r="A20" s="22" t="s">
        <v>12</v>
      </c>
      <c r="B20" s="23" t="s">
        <v>28</v>
      </c>
      <c r="C20" s="23" t="s">
        <v>8</v>
      </c>
      <c r="D20" s="14">
        <f>SUM(E20:I20)</f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/>
      <c r="K20" s="14"/>
      <c r="L20" s="22" t="s">
        <v>10</v>
      </c>
    </row>
    <row r="21" spans="1:12" ht="98.25" hidden="1" customHeight="1" x14ac:dyDescent="0.25">
      <c r="A21" s="22" t="s">
        <v>13</v>
      </c>
      <c r="B21" s="23" t="s">
        <v>28</v>
      </c>
      <c r="C21" s="23" t="s">
        <v>8</v>
      </c>
      <c r="D21" s="14">
        <f>SUM(E21:I21)</f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/>
      <c r="K21" s="14"/>
      <c r="L21" s="22" t="s">
        <v>16</v>
      </c>
    </row>
    <row r="22" spans="1:12" ht="26.25" hidden="1" customHeight="1" x14ac:dyDescent="0.25">
      <c r="A22" s="30" t="s">
        <v>24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</row>
    <row r="23" spans="1:12" ht="115.5" hidden="1" customHeight="1" x14ac:dyDescent="0.25">
      <c r="A23" s="22" t="s">
        <v>6</v>
      </c>
      <c r="B23" s="23" t="s">
        <v>17</v>
      </c>
      <c r="C23" s="23" t="s">
        <v>8</v>
      </c>
      <c r="D23" s="14">
        <f>SUM(E23:I23)</f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/>
      <c r="K23" s="14"/>
      <c r="L23" s="22" t="s">
        <v>9</v>
      </c>
    </row>
    <row r="24" spans="1:12" ht="181.5" hidden="1" customHeight="1" x14ac:dyDescent="0.25">
      <c r="A24" s="22" t="s">
        <v>14</v>
      </c>
      <c r="B24" s="23" t="s">
        <v>27</v>
      </c>
      <c r="C24" s="23" t="s">
        <v>8</v>
      </c>
      <c r="D24" s="14">
        <f>SUM(E24:I24)</f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/>
      <c r="K24" s="14"/>
      <c r="L24" s="22" t="s">
        <v>20</v>
      </c>
    </row>
    <row r="25" spans="1:12" ht="42" customHeight="1" x14ac:dyDescent="0.25">
      <c r="A25" s="40" t="s">
        <v>35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</row>
    <row r="26" spans="1:12" ht="408.75" customHeight="1" x14ac:dyDescent="0.25">
      <c r="A26" s="22" t="s">
        <v>37</v>
      </c>
      <c r="B26" s="23" t="s">
        <v>29</v>
      </c>
      <c r="C26" s="23" t="s">
        <v>8</v>
      </c>
      <c r="D26" s="14">
        <f>E26+F26+G26+H26+I26+J26+K26</f>
        <v>10326.6</v>
      </c>
      <c r="E26" s="14">
        <v>621.20000000000005</v>
      </c>
      <c r="F26" s="14">
        <v>734.3</v>
      </c>
      <c r="G26" s="14">
        <v>891.5</v>
      </c>
      <c r="H26" s="14">
        <v>1961.1</v>
      </c>
      <c r="I26" s="14">
        <v>2039.5</v>
      </c>
      <c r="J26" s="14">
        <v>2039.5</v>
      </c>
      <c r="K26" s="14">
        <v>2039.5</v>
      </c>
      <c r="L26" s="22" t="s">
        <v>30</v>
      </c>
    </row>
    <row r="27" spans="1:12" ht="102.75" customHeight="1" x14ac:dyDescent="0.25">
      <c r="A27" s="55" t="s">
        <v>38</v>
      </c>
      <c r="B27" s="34" t="s">
        <v>29</v>
      </c>
      <c r="C27" s="23" t="s">
        <v>8</v>
      </c>
      <c r="D27" s="14">
        <f t="shared" ref="D27:D28" si="0">E27+F27+G27+H27+I27+J27+K27</f>
        <v>15.399999999999999</v>
      </c>
      <c r="E27" s="14">
        <v>2.2999999999999998</v>
      </c>
      <c r="F27" s="14">
        <v>9.1</v>
      </c>
      <c r="G27" s="14">
        <v>4</v>
      </c>
      <c r="H27" s="14">
        <v>0</v>
      </c>
      <c r="I27" s="14">
        <v>0</v>
      </c>
      <c r="J27" s="14">
        <v>0</v>
      </c>
      <c r="K27" s="14">
        <v>0</v>
      </c>
      <c r="L27" s="55" t="s">
        <v>33</v>
      </c>
    </row>
    <row r="28" spans="1:12" s="3" customFormat="1" ht="142.5" customHeight="1" x14ac:dyDescent="0.25">
      <c r="A28" s="56"/>
      <c r="B28" s="57"/>
      <c r="C28" s="23" t="s">
        <v>22</v>
      </c>
      <c r="D28" s="14">
        <f t="shared" si="0"/>
        <v>110.53700000000001</v>
      </c>
      <c r="E28" s="14">
        <v>16.899999999999999</v>
      </c>
      <c r="F28" s="14">
        <v>66.637</v>
      </c>
      <c r="G28" s="14">
        <v>27</v>
      </c>
      <c r="H28" s="14">
        <v>0</v>
      </c>
      <c r="I28" s="14">
        <v>0</v>
      </c>
      <c r="J28" s="14">
        <v>0</v>
      </c>
      <c r="K28" s="14">
        <v>0</v>
      </c>
      <c r="L28" s="56"/>
    </row>
    <row r="29" spans="1:12" s="3" customFormat="1" ht="44.25" customHeight="1" x14ac:dyDescent="0.25">
      <c r="A29" s="37" t="s">
        <v>36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9"/>
    </row>
    <row r="30" spans="1:12" s="3" customFormat="1" ht="198.75" customHeight="1" x14ac:dyDescent="0.25">
      <c r="A30" s="22" t="s">
        <v>39</v>
      </c>
      <c r="B30" s="23" t="s">
        <v>29</v>
      </c>
      <c r="C30" s="23" t="s">
        <v>8</v>
      </c>
      <c r="D30" s="14">
        <f>E30+F30+G30+H30+I30+J30+K30</f>
        <v>1015.6</v>
      </c>
      <c r="E30" s="14">
        <f>275.1+175</f>
        <v>450.1</v>
      </c>
      <c r="F30" s="14">
        <f>125</f>
        <v>125</v>
      </c>
      <c r="G30" s="14">
        <v>0</v>
      </c>
      <c r="H30" s="14">
        <v>0</v>
      </c>
      <c r="I30" s="14">
        <v>440.5</v>
      </c>
      <c r="J30" s="18">
        <v>0</v>
      </c>
      <c r="K30" s="18">
        <v>0</v>
      </c>
      <c r="L30" s="21" t="s">
        <v>31</v>
      </c>
    </row>
    <row r="31" spans="1:12" s="3" customFormat="1" ht="76.5" customHeight="1" x14ac:dyDescent="0.25">
      <c r="A31" s="30" t="s">
        <v>40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s="3" customFormat="1" ht="131.25" customHeight="1" x14ac:dyDescent="0.25">
      <c r="A32" s="32" t="s">
        <v>41</v>
      </c>
      <c r="B32" s="34" t="s">
        <v>28</v>
      </c>
      <c r="C32" s="23" t="s">
        <v>8</v>
      </c>
      <c r="D32" s="14">
        <f>E32+F32+G32+H32+I32+J32+K32</f>
        <v>1171</v>
      </c>
      <c r="E32" s="14">
        <f>6+30</f>
        <v>36</v>
      </c>
      <c r="F32" s="14">
        <f>30+50</f>
        <v>80</v>
      </c>
      <c r="G32" s="14">
        <f>263+35</f>
        <v>298</v>
      </c>
      <c r="H32" s="14">
        <v>0</v>
      </c>
      <c r="I32" s="14">
        <v>757</v>
      </c>
      <c r="J32" s="14">
        <v>0</v>
      </c>
      <c r="K32" s="14">
        <v>0</v>
      </c>
      <c r="L32" s="32" t="s">
        <v>42</v>
      </c>
    </row>
    <row r="33" spans="1:12" s="3" customFormat="1" ht="141" customHeight="1" x14ac:dyDescent="0.25">
      <c r="A33" s="33"/>
      <c r="B33" s="35"/>
      <c r="C33" s="23" t="s">
        <v>22</v>
      </c>
      <c r="D33" s="14">
        <f>E33+F33+G33+H33+I33+J33+K33</f>
        <v>95</v>
      </c>
      <c r="E33" s="14">
        <v>0</v>
      </c>
      <c r="F33" s="14">
        <v>95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36"/>
    </row>
    <row r="34" spans="1:12" s="3" customFormat="1" ht="42.75" customHeight="1" x14ac:dyDescent="0.25">
      <c r="A34" s="25" t="s">
        <v>7</v>
      </c>
      <c r="B34" s="26"/>
      <c r="C34" s="20" t="s">
        <v>3</v>
      </c>
      <c r="D34" s="15">
        <f>E34+F34+G34+H34+I34+J34+K34</f>
        <v>12734.137000000001</v>
      </c>
      <c r="E34" s="15">
        <f>E35+E36</f>
        <v>1126.5</v>
      </c>
      <c r="F34" s="15">
        <f>F35+F36</f>
        <v>1110.037</v>
      </c>
      <c r="G34" s="15">
        <f t="shared" ref="G34:K34" si="1">G35+G36</f>
        <v>1220.5</v>
      </c>
      <c r="H34" s="15">
        <f t="shared" si="1"/>
        <v>1961.1</v>
      </c>
      <c r="I34" s="15">
        <f t="shared" si="1"/>
        <v>3237</v>
      </c>
      <c r="J34" s="15">
        <f t="shared" si="1"/>
        <v>2039.5</v>
      </c>
      <c r="K34" s="15">
        <f t="shared" si="1"/>
        <v>2039.5</v>
      </c>
      <c r="L34" s="27"/>
    </row>
    <row r="35" spans="1:12" ht="58.5" customHeight="1" x14ac:dyDescent="0.25">
      <c r="A35" s="26"/>
      <c r="B35" s="26"/>
      <c r="C35" s="20" t="s">
        <v>8</v>
      </c>
      <c r="D35" s="15">
        <f t="shared" ref="D35:D36" si="2">E35+F35+G35+H35+I35+J35+K35</f>
        <v>12528.6</v>
      </c>
      <c r="E35" s="15">
        <f>E26+E27+E30+E32</f>
        <v>1109.5999999999999</v>
      </c>
      <c r="F35" s="15">
        <f t="shared" ref="F35:K35" si="3">F26+F27+F30+F32</f>
        <v>948.4</v>
      </c>
      <c r="G35" s="15">
        <f t="shared" si="3"/>
        <v>1193.5</v>
      </c>
      <c r="H35" s="15">
        <f t="shared" si="3"/>
        <v>1961.1</v>
      </c>
      <c r="I35" s="15">
        <f t="shared" si="3"/>
        <v>3237</v>
      </c>
      <c r="J35" s="15">
        <f t="shared" si="3"/>
        <v>2039.5</v>
      </c>
      <c r="K35" s="15">
        <f t="shared" si="3"/>
        <v>2039.5</v>
      </c>
      <c r="L35" s="28"/>
    </row>
    <row r="36" spans="1:12" ht="54.75" customHeight="1" x14ac:dyDescent="0.25">
      <c r="A36" s="26"/>
      <c r="B36" s="26"/>
      <c r="C36" s="20" t="s">
        <v>22</v>
      </c>
      <c r="D36" s="15">
        <f t="shared" si="2"/>
        <v>205.53700000000001</v>
      </c>
      <c r="E36" s="15">
        <f>E28+E33</f>
        <v>16.899999999999999</v>
      </c>
      <c r="F36" s="15">
        <f t="shared" ref="F36:K36" si="4">F28+F33</f>
        <v>161.637</v>
      </c>
      <c r="G36" s="15">
        <f t="shared" si="4"/>
        <v>27</v>
      </c>
      <c r="H36" s="15">
        <f t="shared" si="4"/>
        <v>0</v>
      </c>
      <c r="I36" s="15">
        <f t="shared" si="4"/>
        <v>0</v>
      </c>
      <c r="J36" s="15">
        <f t="shared" si="4"/>
        <v>0</v>
      </c>
      <c r="K36" s="15">
        <f t="shared" si="4"/>
        <v>0</v>
      </c>
      <c r="L36" s="29"/>
    </row>
    <row r="37" spans="1:12" ht="27.75" x14ac:dyDescent="0.4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2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1:12" x14ac:dyDescent="0.25">
      <c r="G39" s="1"/>
    </row>
    <row r="40" spans="1:12" ht="22.5" x14ac:dyDescent="0.3">
      <c r="G40" s="5"/>
    </row>
  </sheetData>
  <mergeCells count="22">
    <mergeCell ref="A29:L29"/>
    <mergeCell ref="A19:L19"/>
    <mergeCell ref="I7:L7"/>
    <mergeCell ref="I8:L8"/>
    <mergeCell ref="A11:L11"/>
    <mergeCell ref="A12:L12"/>
    <mergeCell ref="A14:A15"/>
    <mergeCell ref="B14:B15"/>
    <mergeCell ref="C14:C15"/>
    <mergeCell ref="D14:K14"/>
    <mergeCell ref="L14:L15"/>
    <mergeCell ref="A22:L22"/>
    <mergeCell ref="A25:L25"/>
    <mergeCell ref="A27:A28"/>
    <mergeCell ref="B27:B28"/>
    <mergeCell ref="L27:L28"/>
    <mergeCell ref="A34:B36"/>
    <mergeCell ref="L34:L36"/>
    <mergeCell ref="A31:L31"/>
    <mergeCell ref="A32:A33"/>
    <mergeCell ref="B32:B33"/>
    <mergeCell ref="L32:L33"/>
  </mergeCells>
  <pageMargins left="0.19685039370078741" right="0.19685039370078741" top="0.78740157480314965" bottom="0.59055118110236227" header="0.15748031496062992" footer="0.15748031496062992"/>
  <pageSetup paperSize="9" scale="3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2025-02-28T10:31:55Z</dcterms:modified>
</cp:coreProperties>
</file>