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00" yWindow="0" windowWidth="15075" windowHeight="8400"/>
  </bookViews>
  <sheets>
    <sheet name="Лист1" sheetId="1" r:id="rId1"/>
  </sheets>
  <definedNames>
    <definedName name="OLE_LINK1" localSheetId="0">Лист1!#REF!</definedName>
    <definedName name="_xlnm.Print_Titles" localSheetId="0">Лист1!$9:$9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G37" i="1"/>
  <c r="G36" i="1" l="1"/>
  <c r="H36" i="1"/>
  <c r="I36" i="1"/>
  <c r="E36" i="1"/>
  <c r="D36" i="1" l="1"/>
  <c r="F37" i="1"/>
  <c r="F35" i="1" s="1"/>
  <c r="H37" i="1"/>
  <c r="I37" i="1"/>
  <c r="E37" i="1"/>
  <c r="D12" i="1"/>
  <c r="D37" i="1" l="1"/>
  <c r="G35" i="1"/>
  <c r="H35" i="1"/>
  <c r="I35" i="1"/>
  <c r="E35" i="1"/>
  <c r="D24" i="1"/>
  <c r="D35" i="1" l="1"/>
  <c r="D13" i="1"/>
  <c r="D11" i="1"/>
  <c r="D30" i="1"/>
  <c r="D29" i="1"/>
  <c r="D27" i="1"/>
  <c r="D26" i="1"/>
  <c r="D23" i="1"/>
  <c r="D22" i="1"/>
  <c r="D21" i="1"/>
  <c r="D17" i="1"/>
  <c r="D16" i="1"/>
  <c r="D15" i="1"/>
  <c r="D14" i="1"/>
</calcChain>
</file>

<file path=xl/sharedStrings.xml><?xml version="1.0" encoding="utf-8"?>
<sst xmlns="http://schemas.openxmlformats.org/spreadsheetml/2006/main" count="93" uniqueCount="59">
  <si>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</si>
  <si>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</si>
  <si>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</si>
  <si>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</si>
  <si>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</si>
  <si>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</si>
  <si>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</si>
  <si>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</si>
  <si>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</si>
  <si>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</si>
  <si>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МУК «Котласский краеведческий музей"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</si>
  <si>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</si>
  <si>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</si>
  <si>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</si>
  <si>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</si>
  <si>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</si>
  <si>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</si>
  <si>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</si>
  <si>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</si>
  <si>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</si>
  <si>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</si>
  <si>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</si>
  <si>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</si>
  <si>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</si>
  <si>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</si>
  <si>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1.2. Издание 
рекламно-
иформационной печатной, сувенирной 
продукции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</si>
  <si>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</si>
  <si>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</si>
  <si>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</si>
  <si>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</si>
  <si>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</si>
  <si>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</si>
  <si>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</si>
  <si>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</si>
  <si>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</si>
  <si>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</si>
  <si>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</si>
  <si>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>5. Предоставление субсидий на выполнение муниципального задания для учреждений культуры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</si>
  <si>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</si>
  <si>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</si>
  <si>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муниципальной программы городского округа Архангельской области "Котлас" "Реализация приоритетных направлений в социальной сфере на 2019-2023 годы"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</si>
  <si>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</si>
  <si>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</si>
  <si>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</si>
  <si>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</si>
  <si>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5.1.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</si>
  <si>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</si>
  <si>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</si>
  <si>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</si>
  <si>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</si>
  <si>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</si>
  <si>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</si>
  <si>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</si>
  <si>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</si>
  <si>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</si>
  <si>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6. Укрепление материально-технической базы подведомственных учреждений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</si>
  <si>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</si>
  <si>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6.1.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</si>
  <si>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>Улучшение качества предоставляемых услуг учреждением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</si>
</sst>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164" fontId="8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6" fillId="2" borderId="0" xfId="0" applyFont="1" applyFill="1"/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11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topLeftCell="A34" zoomScaleNormal="100" workbookViewId="0">
      <selection activeCell="G36" sqref="G36"/>
    </sheetView>
  </sheetViews>
  <sheetFormatPr defaultColWidth="9.140625" defaultRowHeight="15" x14ac:dyDescent="0.25"/>
  <cols>
    <col min="1" max="1" width="47" style="4" customWidth="1"/>
    <col min="2" max="2" width="34.140625" style="4" customWidth="1"/>
    <col min="3" max="3" width="26.42578125" style="4" customWidth="1"/>
    <col min="4" max="4" width="18.85546875" style="4" customWidth="1"/>
    <col min="5" max="6" width="19.7109375" style="4" customWidth="1"/>
    <col min="7" max="7" width="20.42578125" style="26" customWidth="1"/>
    <col min="8" max="8" width="22.85546875" style="4" customWidth="1"/>
    <col min="9" max="9" width="22.7109375" style="4" customWidth="1"/>
    <col min="10" max="10" width="47.140625" style="4" customWidth="1"/>
    <col min="11" max="16384" width="9.140625" style="4"/>
  </cols>
  <sheetData>
    <row r="1" spans="1:10" ht="22.5" customHeight="1" x14ac:dyDescent="0.25">
      <c r="A1" s="1"/>
      <c r="B1" s="1"/>
      <c r="C1" s="1"/>
      <c r="D1" s="1"/>
      <c r="E1" s="1"/>
      <c r="F1" s="1"/>
      <c r="G1" s="20"/>
      <c r="H1" s="2"/>
      <c r="I1" s="47" t="s">
        <v>30</v>
      </c>
      <c r="J1" s="48"/>
    </row>
    <row r="2" spans="1:10" ht="44.25" customHeight="1" x14ac:dyDescent="0.35">
      <c r="A2" s="1"/>
      <c r="B2" s="1"/>
      <c r="C2" s="1"/>
      <c r="D2" s="1"/>
      <c r="E2" s="1"/>
      <c r="F2" s="1"/>
      <c r="G2" s="20"/>
      <c r="H2" s="2"/>
      <c r="I2" s="51" t="s">
        <v>38</v>
      </c>
      <c r="J2" s="52"/>
    </row>
    <row r="3" spans="1:10" ht="34.5" customHeight="1" x14ac:dyDescent="0.35">
      <c r="A3" s="1"/>
      <c r="B3" s="1"/>
      <c r="C3" s="1"/>
      <c r="D3" s="1"/>
      <c r="E3" s="1"/>
      <c r="F3" s="1"/>
      <c r="G3" s="20"/>
      <c r="H3" s="2"/>
      <c r="I3" s="8"/>
      <c r="J3" s="9"/>
    </row>
    <row r="4" spans="1:10" ht="30" customHeight="1" x14ac:dyDescent="0.25">
      <c r="A4" s="49" t="s">
        <v>39</v>
      </c>
      <c r="B4" s="49"/>
      <c r="C4" s="49"/>
      <c r="D4" s="49"/>
      <c r="E4" s="49"/>
      <c r="F4" s="49"/>
      <c r="G4" s="49"/>
      <c r="H4" s="49"/>
      <c r="I4" s="49"/>
      <c r="J4" s="49"/>
    </row>
    <row r="5" spans="1:10" ht="28.5" customHeight="1" x14ac:dyDescent="0.25">
      <c r="A5" s="49" t="s">
        <v>40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ht="28.5" customHeight="1" x14ac:dyDescent="0.25">
      <c r="A6" s="3"/>
      <c r="B6" s="3"/>
      <c r="C6" s="3"/>
      <c r="D6" s="3"/>
      <c r="E6" s="3"/>
      <c r="F6" s="3"/>
      <c r="G6" s="21"/>
      <c r="H6" s="3"/>
      <c r="I6" s="3"/>
      <c r="J6" s="3"/>
    </row>
    <row r="7" spans="1:10" s="5" customFormat="1" ht="24.75" customHeight="1" x14ac:dyDescent="0.25">
      <c r="A7" s="44" t="s">
        <v>0</v>
      </c>
      <c r="B7" s="44" t="s">
        <v>1</v>
      </c>
      <c r="C7" s="44" t="s">
        <v>2</v>
      </c>
      <c r="D7" s="53" t="s">
        <v>4</v>
      </c>
      <c r="E7" s="53"/>
      <c r="F7" s="53"/>
      <c r="G7" s="53"/>
      <c r="H7" s="53"/>
      <c r="I7" s="53"/>
      <c r="J7" s="44" t="s">
        <v>5</v>
      </c>
    </row>
    <row r="8" spans="1:10" s="5" customFormat="1" ht="22.5" customHeight="1" x14ac:dyDescent="0.25">
      <c r="A8" s="45"/>
      <c r="B8" s="45"/>
      <c r="C8" s="44"/>
      <c r="D8" s="11" t="s">
        <v>3</v>
      </c>
      <c r="E8" s="11">
        <v>2019</v>
      </c>
      <c r="F8" s="11">
        <v>2020</v>
      </c>
      <c r="G8" s="22">
        <v>2021</v>
      </c>
      <c r="H8" s="11">
        <v>2022</v>
      </c>
      <c r="I8" s="11">
        <v>2023</v>
      </c>
      <c r="J8" s="46"/>
    </row>
    <row r="9" spans="1:10" ht="18.75" customHeight="1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22">
        <v>7</v>
      </c>
      <c r="H9" s="11">
        <v>8</v>
      </c>
      <c r="I9" s="11">
        <v>9</v>
      </c>
      <c r="J9" s="11">
        <v>11</v>
      </c>
    </row>
    <row r="10" spans="1:10" ht="45" customHeight="1" x14ac:dyDescent="0.25">
      <c r="A10" s="34" t="s">
        <v>41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0" ht="74.25" customHeight="1" x14ac:dyDescent="0.25">
      <c r="A11" s="27" t="s">
        <v>29</v>
      </c>
      <c r="B11" s="29" t="s">
        <v>53</v>
      </c>
      <c r="C11" s="10" t="s">
        <v>9</v>
      </c>
      <c r="D11" s="7">
        <f>E11+F11+G11+H11+I11</f>
        <v>350</v>
      </c>
      <c r="E11" s="7">
        <v>0</v>
      </c>
      <c r="F11" s="7">
        <v>175</v>
      </c>
      <c r="G11" s="23">
        <v>175</v>
      </c>
      <c r="H11" s="7">
        <v>0</v>
      </c>
      <c r="I11" s="7">
        <v>0</v>
      </c>
      <c r="J11" s="30" t="s">
        <v>42</v>
      </c>
    </row>
    <row r="12" spans="1:10" ht="79.5" customHeight="1" x14ac:dyDescent="0.25">
      <c r="A12" s="28"/>
      <c r="B12" s="29"/>
      <c r="C12" s="10" t="s">
        <v>34</v>
      </c>
      <c r="D12" s="7">
        <f>E12+F12+G12+H12+I12</f>
        <v>500</v>
      </c>
      <c r="E12" s="7">
        <v>0</v>
      </c>
      <c r="F12" s="7">
        <v>500</v>
      </c>
      <c r="G12" s="23">
        <v>0</v>
      </c>
      <c r="H12" s="7">
        <v>0</v>
      </c>
      <c r="I12" s="7">
        <v>0</v>
      </c>
      <c r="J12" s="28"/>
    </row>
    <row r="13" spans="1:10" ht="174.75" customHeight="1" x14ac:dyDescent="0.25">
      <c r="A13" s="12" t="s">
        <v>25</v>
      </c>
      <c r="B13" s="13" t="s">
        <v>53</v>
      </c>
      <c r="C13" s="13" t="s">
        <v>9</v>
      </c>
      <c r="D13" s="14">
        <f>E13+F13+G13+H13+I13</f>
        <v>143.6</v>
      </c>
      <c r="E13" s="15">
        <v>61.3</v>
      </c>
      <c r="F13" s="18">
        <v>76.3</v>
      </c>
      <c r="G13" s="18">
        <v>6</v>
      </c>
      <c r="H13" s="14">
        <v>0</v>
      </c>
      <c r="I13" s="14">
        <v>0</v>
      </c>
      <c r="J13" s="12" t="s">
        <v>43</v>
      </c>
    </row>
    <row r="14" spans="1:10" ht="70.5" customHeight="1" x14ac:dyDescent="0.25">
      <c r="A14" s="12" t="s">
        <v>18</v>
      </c>
      <c r="B14" s="13" t="s">
        <v>10</v>
      </c>
      <c r="C14" s="13" t="s">
        <v>9</v>
      </c>
      <c r="D14" s="14">
        <f>H14+I14</f>
        <v>0</v>
      </c>
      <c r="E14" s="14">
        <v>0</v>
      </c>
      <c r="F14" s="18">
        <v>0</v>
      </c>
      <c r="G14" s="18">
        <v>0</v>
      </c>
      <c r="H14" s="14">
        <v>0</v>
      </c>
      <c r="I14" s="14">
        <v>0</v>
      </c>
      <c r="J14" s="12" t="s">
        <v>6</v>
      </c>
    </row>
    <row r="15" spans="1:10" ht="142.5" customHeight="1" x14ac:dyDescent="0.25">
      <c r="A15" s="12" t="s">
        <v>19</v>
      </c>
      <c r="B15" s="13" t="s">
        <v>53</v>
      </c>
      <c r="C15" s="13" t="s">
        <v>9</v>
      </c>
      <c r="D15" s="14">
        <f>SUM(E15:I15)</f>
        <v>68.900000000000006</v>
      </c>
      <c r="E15" s="14">
        <v>40.299999999999997</v>
      </c>
      <c r="F15" s="18">
        <v>28.6</v>
      </c>
      <c r="G15" s="18">
        <v>0</v>
      </c>
      <c r="H15" s="14">
        <v>0</v>
      </c>
      <c r="I15" s="14">
        <v>0</v>
      </c>
      <c r="J15" s="12" t="s">
        <v>14</v>
      </c>
    </row>
    <row r="16" spans="1:10" ht="198" customHeight="1" x14ac:dyDescent="0.25">
      <c r="A16" s="12" t="s">
        <v>48</v>
      </c>
      <c r="B16" s="13" t="s">
        <v>53</v>
      </c>
      <c r="C16" s="13" t="s">
        <v>9</v>
      </c>
      <c r="D16" s="14">
        <f>SUM(E16:I16)</f>
        <v>30</v>
      </c>
      <c r="E16" s="14">
        <v>30</v>
      </c>
      <c r="F16" s="18">
        <v>0</v>
      </c>
      <c r="G16" s="18">
        <v>0</v>
      </c>
      <c r="H16" s="14">
        <v>0</v>
      </c>
      <c r="I16" s="14">
        <v>0</v>
      </c>
      <c r="J16" s="12" t="s">
        <v>15</v>
      </c>
    </row>
    <row r="17" spans="1:10" ht="89.25" customHeight="1" x14ac:dyDescent="0.25">
      <c r="A17" s="12" t="s">
        <v>26</v>
      </c>
      <c r="B17" s="13" t="s">
        <v>53</v>
      </c>
      <c r="C17" s="13" t="s">
        <v>9</v>
      </c>
      <c r="D17" s="14">
        <f>SUM(E17:I17)</f>
        <v>0</v>
      </c>
      <c r="E17" s="14">
        <v>0</v>
      </c>
      <c r="F17" s="14">
        <v>0</v>
      </c>
      <c r="G17" s="18">
        <v>0</v>
      </c>
      <c r="H17" s="14">
        <v>0</v>
      </c>
      <c r="I17" s="14">
        <v>0</v>
      </c>
      <c r="J17" s="12" t="s">
        <v>20</v>
      </c>
    </row>
    <row r="18" spans="1:10" ht="207.75" customHeight="1" x14ac:dyDescent="0.25">
      <c r="A18" s="12" t="s">
        <v>49</v>
      </c>
      <c r="B18" s="13" t="s">
        <v>28</v>
      </c>
      <c r="C18" s="13" t="s">
        <v>9</v>
      </c>
      <c r="D18" s="14">
        <v>7</v>
      </c>
      <c r="E18" s="14">
        <v>0</v>
      </c>
      <c r="F18" s="14">
        <v>7</v>
      </c>
      <c r="G18" s="18">
        <v>0</v>
      </c>
      <c r="H18" s="14">
        <v>0</v>
      </c>
      <c r="I18" s="14">
        <v>0</v>
      </c>
      <c r="J18" s="12" t="s">
        <v>50</v>
      </c>
    </row>
    <row r="19" spans="1:10" ht="89.25" customHeight="1" x14ac:dyDescent="0.25">
      <c r="A19" s="12" t="s">
        <v>51</v>
      </c>
      <c r="B19" s="13" t="s">
        <v>28</v>
      </c>
      <c r="C19" s="13" t="s">
        <v>9</v>
      </c>
      <c r="D19" s="14">
        <v>10.199999999999999</v>
      </c>
      <c r="E19" s="14">
        <v>0</v>
      </c>
      <c r="F19" s="14">
        <v>10.199999999999999</v>
      </c>
      <c r="G19" s="18">
        <v>0</v>
      </c>
      <c r="H19" s="14">
        <v>0</v>
      </c>
      <c r="I19" s="14">
        <v>0</v>
      </c>
      <c r="J19" s="12" t="s">
        <v>52</v>
      </c>
    </row>
    <row r="20" spans="1:10" ht="31.5" customHeight="1" x14ac:dyDescent="0.25">
      <c r="A20" s="39" t="s">
        <v>46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0" ht="110.1" customHeight="1" x14ac:dyDescent="0.25">
      <c r="A21" s="12" t="s">
        <v>21</v>
      </c>
      <c r="B21" s="13" t="s">
        <v>53</v>
      </c>
      <c r="C21" s="13" t="s">
        <v>9</v>
      </c>
      <c r="D21" s="14">
        <f>SUM(E21:I21)</f>
        <v>99.4</v>
      </c>
      <c r="E21" s="14">
        <v>78.400000000000006</v>
      </c>
      <c r="F21" s="18">
        <v>21</v>
      </c>
      <c r="G21" s="18">
        <v>0</v>
      </c>
      <c r="H21" s="14">
        <v>0</v>
      </c>
      <c r="I21" s="14">
        <v>0</v>
      </c>
      <c r="J21" s="12" t="s">
        <v>44</v>
      </c>
    </row>
    <row r="22" spans="1:10" ht="154.5" customHeight="1" x14ac:dyDescent="0.25">
      <c r="A22" s="12" t="s">
        <v>22</v>
      </c>
      <c r="B22" s="13" t="s">
        <v>53</v>
      </c>
      <c r="C22" s="13" t="s">
        <v>9</v>
      </c>
      <c r="D22" s="14">
        <f>SUM(E22:I22)</f>
        <v>65</v>
      </c>
      <c r="E22" s="14">
        <v>30</v>
      </c>
      <c r="F22" s="18">
        <v>35</v>
      </c>
      <c r="G22" s="18">
        <v>0</v>
      </c>
      <c r="H22" s="14">
        <v>0</v>
      </c>
      <c r="I22" s="14">
        <v>0</v>
      </c>
      <c r="J22" s="12" t="s">
        <v>13</v>
      </c>
    </row>
    <row r="23" spans="1:10" ht="147.75" customHeight="1" x14ac:dyDescent="0.25">
      <c r="A23" s="12" t="s">
        <v>24</v>
      </c>
      <c r="B23" s="13" t="s">
        <v>53</v>
      </c>
      <c r="C23" s="13" t="s">
        <v>9</v>
      </c>
      <c r="D23" s="14">
        <f>SUM(E23:I23)</f>
        <v>82</v>
      </c>
      <c r="E23" s="14">
        <v>0</v>
      </c>
      <c r="F23" s="18">
        <v>82</v>
      </c>
      <c r="G23" s="18">
        <v>0</v>
      </c>
      <c r="H23" s="14">
        <v>0</v>
      </c>
      <c r="I23" s="14">
        <v>0</v>
      </c>
      <c r="J23" s="12" t="s">
        <v>13</v>
      </c>
    </row>
    <row r="24" spans="1:10" ht="126.75" customHeight="1" x14ac:dyDescent="0.25">
      <c r="A24" s="12" t="s">
        <v>33</v>
      </c>
      <c r="B24" s="13" t="s">
        <v>28</v>
      </c>
      <c r="C24" s="13" t="s">
        <v>9</v>
      </c>
      <c r="D24" s="14">
        <f>SUM(E24:I24)</f>
        <v>42.9</v>
      </c>
      <c r="E24" s="14">
        <v>42.9</v>
      </c>
      <c r="F24" s="14">
        <v>0</v>
      </c>
      <c r="G24" s="18">
        <v>0</v>
      </c>
      <c r="H24" s="14">
        <v>0</v>
      </c>
      <c r="I24" s="14">
        <v>0</v>
      </c>
      <c r="J24" s="12" t="s">
        <v>31</v>
      </c>
    </row>
    <row r="25" spans="1:10" ht="29.25" customHeight="1" x14ac:dyDescent="0.35">
      <c r="A25" s="36" t="s">
        <v>35</v>
      </c>
      <c r="B25" s="40"/>
      <c r="C25" s="40"/>
      <c r="D25" s="40"/>
      <c r="E25" s="40"/>
      <c r="F25" s="40"/>
      <c r="G25" s="40"/>
      <c r="H25" s="40"/>
      <c r="I25" s="40"/>
      <c r="J25" s="40"/>
    </row>
    <row r="26" spans="1:10" ht="149.25" customHeight="1" x14ac:dyDescent="0.25">
      <c r="A26" s="12" t="s">
        <v>16</v>
      </c>
      <c r="B26" s="13" t="s">
        <v>53</v>
      </c>
      <c r="C26" s="13" t="s">
        <v>9</v>
      </c>
      <c r="D26" s="14">
        <f>SUM(E26:I26)</f>
        <v>0</v>
      </c>
      <c r="E26" s="14">
        <v>0</v>
      </c>
      <c r="F26" s="14">
        <v>0</v>
      </c>
      <c r="G26" s="18">
        <v>0</v>
      </c>
      <c r="H26" s="14">
        <v>0</v>
      </c>
      <c r="I26" s="14">
        <v>0</v>
      </c>
      <c r="J26" s="12" t="s">
        <v>12</v>
      </c>
    </row>
    <row r="27" spans="1:10" ht="98.25" customHeight="1" x14ac:dyDescent="0.25">
      <c r="A27" s="12" t="s">
        <v>17</v>
      </c>
      <c r="B27" s="13" t="s">
        <v>53</v>
      </c>
      <c r="C27" s="13" t="s">
        <v>9</v>
      </c>
      <c r="D27" s="14">
        <f>SUM(E27:I27)</f>
        <v>0</v>
      </c>
      <c r="E27" s="14">
        <v>0</v>
      </c>
      <c r="F27" s="14">
        <v>0</v>
      </c>
      <c r="G27" s="18">
        <v>0</v>
      </c>
      <c r="H27" s="14">
        <v>0</v>
      </c>
      <c r="I27" s="14">
        <v>0</v>
      </c>
      <c r="J27" s="12" t="s">
        <v>27</v>
      </c>
    </row>
    <row r="28" spans="1:10" ht="26.25" customHeight="1" x14ac:dyDescent="0.25">
      <c r="A28" s="39" t="s">
        <v>36</v>
      </c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89.25" customHeight="1" x14ac:dyDescent="0.25">
      <c r="A29" s="12" t="s">
        <v>7</v>
      </c>
      <c r="B29" s="13" t="s">
        <v>28</v>
      </c>
      <c r="C29" s="13" t="s">
        <v>9</v>
      </c>
      <c r="D29" s="14">
        <f>SUM(E29:I29)</f>
        <v>60</v>
      </c>
      <c r="E29" s="14">
        <v>60</v>
      </c>
      <c r="F29" s="14">
        <v>0</v>
      </c>
      <c r="G29" s="18">
        <v>0</v>
      </c>
      <c r="H29" s="14">
        <v>0</v>
      </c>
      <c r="I29" s="14">
        <v>0</v>
      </c>
      <c r="J29" s="12" t="s">
        <v>11</v>
      </c>
    </row>
    <row r="30" spans="1:10" ht="181.5" customHeight="1" x14ac:dyDescent="0.25">
      <c r="A30" s="12" t="s">
        <v>23</v>
      </c>
      <c r="B30" s="13" t="s">
        <v>47</v>
      </c>
      <c r="C30" s="13" t="s">
        <v>9</v>
      </c>
      <c r="D30" s="14">
        <f>SUM(E30:I30)</f>
        <v>0</v>
      </c>
      <c r="E30" s="14">
        <v>0</v>
      </c>
      <c r="F30" s="14">
        <v>0</v>
      </c>
      <c r="G30" s="18">
        <v>0</v>
      </c>
      <c r="H30" s="14">
        <v>0</v>
      </c>
      <c r="I30" s="14">
        <v>0</v>
      </c>
      <c r="J30" s="12" t="s">
        <v>32</v>
      </c>
    </row>
    <row r="31" spans="1:10" ht="25.5" customHeight="1" x14ac:dyDescent="0.25">
      <c r="A31" s="36" t="s">
        <v>37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s="6" customFormat="1" ht="394.5" customHeight="1" x14ac:dyDescent="0.25">
      <c r="A32" s="12" t="s">
        <v>45</v>
      </c>
      <c r="B32" s="13" t="s">
        <v>54</v>
      </c>
      <c r="C32" s="13" t="s">
        <v>9</v>
      </c>
      <c r="D32" s="14">
        <v>488.4</v>
      </c>
      <c r="E32" s="14">
        <v>0</v>
      </c>
      <c r="F32" s="14">
        <v>0</v>
      </c>
      <c r="G32" s="18">
        <v>621.20000000000005</v>
      </c>
      <c r="H32" s="14">
        <v>621.20000000000005</v>
      </c>
      <c r="I32" s="14">
        <v>621.20000000000005</v>
      </c>
      <c r="J32" s="12" t="s">
        <v>56</v>
      </c>
    </row>
    <row r="33" spans="1:10" s="6" customFormat="1" ht="44.25" customHeight="1" x14ac:dyDescent="0.25">
      <c r="A33" s="31" t="s">
        <v>55</v>
      </c>
      <c r="B33" s="32"/>
      <c r="C33" s="32"/>
      <c r="D33" s="32"/>
      <c r="E33" s="32"/>
      <c r="F33" s="32"/>
      <c r="G33" s="32"/>
      <c r="H33" s="32"/>
      <c r="I33" s="32"/>
      <c r="J33" s="33"/>
    </row>
    <row r="34" spans="1:10" s="6" customFormat="1" ht="198.75" customHeight="1" x14ac:dyDescent="0.25">
      <c r="A34" s="12" t="s">
        <v>57</v>
      </c>
      <c r="B34" s="13" t="s">
        <v>54</v>
      </c>
      <c r="C34" s="13" t="s">
        <v>9</v>
      </c>
      <c r="D34" s="14">
        <v>0</v>
      </c>
      <c r="E34" s="14">
        <v>0</v>
      </c>
      <c r="F34" s="14">
        <v>0</v>
      </c>
      <c r="G34" s="18">
        <v>275.10000000000002</v>
      </c>
      <c r="H34" s="14">
        <v>0</v>
      </c>
      <c r="I34" s="14">
        <v>0</v>
      </c>
      <c r="J34" s="19" t="s">
        <v>58</v>
      </c>
    </row>
    <row r="35" spans="1:10" s="6" customFormat="1" ht="44.25" customHeight="1" x14ac:dyDescent="0.25">
      <c r="A35" s="36" t="s">
        <v>8</v>
      </c>
      <c r="B35" s="37"/>
      <c r="C35" s="16" t="s">
        <v>3</v>
      </c>
      <c r="D35" s="17">
        <f>E35+F35+G35+H35+I35</f>
        <v>3597.7</v>
      </c>
      <c r="E35" s="17">
        <f>E36+E37</f>
        <v>342.9</v>
      </c>
      <c r="F35" s="17">
        <f>F36+F37</f>
        <v>935.1</v>
      </c>
      <c r="G35" s="24">
        <f t="shared" ref="G35:I35" si="0">G36+G37</f>
        <v>1077.3000000000002</v>
      </c>
      <c r="H35" s="17">
        <f t="shared" si="0"/>
        <v>621.20000000000005</v>
      </c>
      <c r="I35" s="17">
        <f t="shared" si="0"/>
        <v>621.20000000000005</v>
      </c>
      <c r="J35" s="41"/>
    </row>
    <row r="36" spans="1:10" ht="51" customHeight="1" x14ac:dyDescent="0.25">
      <c r="A36" s="37"/>
      <c r="B36" s="37"/>
      <c r="C36" s="16" t="s">
        <v>9</v>
      </c>
      <c r="D36" s="17">
        <f>E36+F36+G36+H36+I36</f>
        <v>3097.7</v>
      </c>
      <c r="E36" s="17">
        <f>E11+E13+E14+E15+E16+E17+E21+E22+E23+E24+E26+E27+E29+E30+E32+E34</f>
        <v>342.9</v>
      </c>
      <c r="F36" s="24">
        <f>F11+F13+F14+F15+F16+F17+F21+F22+F23+F24+F26+F27+F29+F30+F32+F34+F18+F19</f>
        <v>435.1</v>
      </c>
      <c r="G36" s="24">
        <f t="shared" ref="G36:I36" si="1">G11+G13+G14+G15+G16+G17+G21+G22+G23+G24+G26+G27+G29+G30+G32+G34</f>
        <v>1077.3000000000002</v>
      </c>
      <c r="H36" s="17">
        <f t="shared" si="1"/>
        <v>621.20000000000005</v>
      </c>
      <c r="I36" s="17">
        <f t="shared" si="1"/>
        <v>621.20000000000005</v>
      </c>
      <c r="J36" s="42"/>
    </row>
    <row r="37" spans="1:10" ht="47.25" customHeight="1" x14ac:dyDescent="0.25">
      <c r="A37" s="37"/>
      <c r="B37" s="37"/>
      <c r="C37" s="16" t="s">
        <v>34</v>
      </c>
      <c r="D37" s="17">
        <f>E37+F37+G37+H37+I37</f>
        <v>500</v>
      </c>
      <c r="E37" s="17">
        <f>E12</f>
        <v>0</v>
      </c>
      <c r="F37" s="17">
        <f t="shared" ref="F37:I37" si="2">F12</f>
        <v>500</v>
      </c>
      <c r="G37" s="24">
        <f>G12</f>
        <v>0</v>
      </c>
      <c r="H37" s="17">
        <f t="shared" si="2"/>
        <v>0</v>
      </c>
      <c r="I37" s="17">
        <f t="shared" si="2"/>
        <v>0</v>
      </c>
      <c r="J37" s="43"/>
    </row>
    <row r="41" spans="1:10" ht="22.5" x14ac:dyDescent="0.3">
      <c r="G41" s="25"/>
    </row>
  </sheetData>
  <mergeCells count="20">
    <mergeCell ref="A7:A8"/>
    <mergeCell ref="B7:B8"/>
    <mergeCell ref="J7:J8"/>
    <mergeCell ref="C7:C8"/>
    <mergeCell ref="I1:J1"/>
    <mergeCell ref="A5:J5"/>
    <mergeCell ref="I2:J2"/>
    <mergeCell ref="A4:J4"/>
    <mergeCell ref="D7:I7"/>
    <mergeCell ref="A35:B37"/>
    <mergeCell ref="A31:J31"/>
    <mergeCell ref="A28:J28"/>
    <mergeCell ref="A25:J25"/>
    <mergeCell ref="A20:J20"/>
    <mergeCell ref="J35:J37"/>
    <mergeCell ref="A11:A12"/>
    <mergeCell ref="B11:B12"/>
    <mergeCell ref="J11:J12"/>
    <mergeCell ref="A33:J33"/>
    <mergeCell ref="A10:J10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2021-02-16T12:11:10Z</dcterms:modified>
</cp:coreProperties>
</file>