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Лист1" sheetId="1" r:id="rId1"/>
  </sheets>
  <definedNames>
    <definedName name="OLE_LINK1" localSheetId="0">Лист1!#REF!</definedName>
    <definedName name="_xlnm.Print_Titles" localSheetId="0">Лист1!$15:$15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6" i="1" l="1"/>
  <c r="G46" i="1"/>
  <c r="H46" i="1"/>
  <c r="I46" i="1"/>
  <c r="F45" i="1"/>
  <c r="G45" i="1"/>
  <c r="H45" i="1"/>
  <c r="I45" i="1"/>
  <c r="E46" i="1"/>
  <c r="E45" i="1"/>
  <c r="D39" i="1"/>
  <c r="D40" i="1"/>
  <c r="D38" i="1" l="1"/>
  <c r="D43" i="1"/>
  <c r="D42" i="1"/>
  <c r="D45" i="1" l="1"/>
  <c r="F44" i="1"/>
  <c r="D18" i="1"/>
  <c r="D46" i="1" l="1"/>
  <c r="G44" i="1"/>
  <c r="H44" i="1"/>
  <c r="I44" i="1"/>
  <c r="E44" i="1"/>
  <c r="D30" i="1"/>
  <c r="D44" i="1" l="1"/>
  <c r="D19" i="1"/>
  <c r="D17" i="1"/>
  <c r="D36" i="1"/>
  <c r="D35" i="1"/>
  <c r="D33" i="1"/>
  <c r="D32" i="1"/>
  <c r="D29" i="1"/>
  <c r="D28" i="1"/>
  <c r="D27" i="1"/>
  <c r="D23" i="1"/>
  <c r="D22" i="1"/>
  <c r="D21" i="1"/>
  <c r="D20" i="1"/>
</calcChain>
</file>

<file path=xl/sharedStrings.xml><?xml version="1.0" encoding="utf-8"?>
<sst xmlns="http://schemas.openxmlformats.org/spreadsheetml/2006/main" count="105" uniqueCount="69">
  <si>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</si>
  <si>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</si>
  <si>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</si>
  <si>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</si>
  <si>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</si>
  <si>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</si>
  <si>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Установка въездных знаков, указателей, информационных щитов</t>
  </si>
  <si>
    <t>4.1. Проведение межрегионального «Туристского форума»</t>
  </si>
  <si>
    <t>Итого по подпрограмме</t>
  </si>
  <si>
    <t>местный бюджет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</si>
  <si>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</si>
  <si>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</si>
  <si>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</si>
  <si>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</si>
  <si>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</si>
  <si>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</si>
  <si>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</si>
  <si>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1.3. Мероприятия по обеспечению средствами туристской навигации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</si>
  <si>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</si>
  <si>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</si>
  <si>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</si>
  <si>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</si>
  <si>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</si>
  <si>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</si>
  <si>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</si>
  <si>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</si>
  <si>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</si>
  <si>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</si>
  <si>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</si>
  <si>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</si>
  <si>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</si>
  <si>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</si>
  <si>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</si>
  <si>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</si>
  <si>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</si>
  <si>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</si>
  <si>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</si>
  <si>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</si>
  <si>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</si>
  <si>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</si>
  <si>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</si>
  <si>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</si>
  <si>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Управление по социальным вопросам администрации городского округа "Котлас"</t>
  </si>
  <si>
    <t>1.5. Муниципальный конкурс  "Лучший в индустрии туризма"</t>
  </si>
  <si>
    <t>1.7. Подготовка, организация и проведение видеотрансляции на тему: "Travel Marketing Conference: продвижение туристических услуг"</t>
  </si>
  <si>
    <t>Приобретение видео-презентаций  для проведения семинаров и круглых столов по повышению компетенции представителей туристской индустрии и учреждений отдыха и развлечений г. Котласа по вопросам продвижения туруслуг в интрнет-пространстве</t>
  </si>
  <si>
    <t>1.8. Приобретение информационных табличек на металлической конструкции к фигурам звероящеров в Двинопарке</t>
  </si>
  <si>
    <t xml:space="preserve">Приобретение информационных табличек с наименованиями фигур звероящеров в Двинопарке </t>
  </si>
  <si>
    <t>МУК "Котласский КДК"</t>
  </si>
  <si>
    <t>Управление по социальным вопросам администрации городского округа "Котлас"/МУК "Котласский КДК"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</si>
  <si>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"Котласский КДК":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</si>
  <si>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Улучшение качества предоставляемых услуг учреждением культуры</t>
  </si>
  <si>
    <t>муниципальной программы городского округа Архангельской области "Котлас" "Реализация приоритетных направлений в социальной сфере на 2021-2025 годы"</t>
  </si>
  <si>
    <t>МУК «Котласский краеведческий музей и муниципальный архив"</t>
  </si>
  <si>
    <t>МУК «Котласский краеведческий музей и муниципальный архив»</t>
  </si>
  <si>
    <t>Управление по социальным вопросам администрации городского округа "Котлас"/МУК "Котласский краеведческий музей и муниципальный архив"</t>
  </si>
  <si>
    <t>Приобретение 3 фигур звероящеров в натуральную величину: скутозавр Карпинского, скутозавр туберкулят, иностранцевая Амалицкого</t>
  </si>
  <si>
    <t xml:space="preserve">Доведение средней заработной платы работников учредений культуры в соответствие с Указом Президента Российской Федерации от 07 мая 2012 года № 597 "О мероприятиях по реализации государственной социалной политики" </t>
  </si>
  <si>
    <t>1.2. Издание 
рекламно-иформационной печатной, сувенирной продукции</t>
  </si>
  <si>
    <t>3. Предоставление субсидий на выполнение муниципального задания для учреждений культуры</t>
  </si>
  <si>
    <t>3.1.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</si>
  <si>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4. Укрепление материально-технической базы подведомственных учреждений</t>
  </si>
  <si>
    <t>3.2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</si>
  <si>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4.1. Проведение ремонта помещений, которые находятся в муниципальной собственности и оперативном управлении муниципальных учреждений культуры городского округа "Котлас"</t>
  </si>
  <si>
    <t xml:space="preserve">4.2 Приобретение арт-объектов звероящеров для создания интерактивного тематического музейного пространства "В мире звероящеров" </t>
  </si>
  <si>
    <t>МУК "Котласский КДК", МУК «Котласский краеведческий музей"</t>
  </si>
  <si>
    <t>к постановлению администрации городского округа "Котлас"</t>
  </si>
  <si>
    <t>ПРИЛОЖЕНИЕ № 6</t>
  </si>
  <si>
    <t>от 11 мая 2022 г. № 874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</si>
</sst>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22"/>
      <color indexed="8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0" fillId="0" borderId="2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zoomScale="40" zoomScaleNormal="40" workbookViewId="0">
      <selection activeCell="I4" sqref="I4:J4"/>
    </sheetView>
  </sheetViews>
  <sheetFormatPr defaultColWidth="9.140625" defaultRowHeight="15" x14ac:dyDescent="0.25"/>
  <cols>
    <col min="1" max="1" width="65.28515625" style="1" customWidth="1"/>
    <col min="2" max="2" width="47.42578125" style="1" customWidth="1"/>
    <col min="3" max="3" width="26.42578125" style="1" customWidth="1"/>
    <col min="4" max="4" width="32.85546875" style="1" customWidth="1"/>
    <col min="5" max="5" width="28" style="1" customWidth="1"/>
    <col min="6" max="6" width="24.85546875" style="1" customWidth="1"/>
    <col min="7" max="7" width="25.42578125" style="4" customWidth="1"/>
    <col min="8" max="8" width="27.5703125" style="1" customWidth="1"/>
    <col min="9" max="9" width="27" style="1" customWidth="1"/>
    <col min="10" max="10" width="85.140625" style="1" customWidth="1"/>
    <col min="11" max="16384" width="9.140625" style="1"/>
  </cols>
  <sheetData>
    <row r="1" spans="1:10" ht="26.25" customHeight="1" x14ac:dyDescent="0.25"/>
    <row r="2" spans="1:10" ht="26.25" customHeight="1" x14ac:dyDescent="0.25">
      <c r="I2" s="54" t="s">
        <v>67</v>
      </c>
      <c r="J2" s="55"/>
    </row>
    <row r="3" spans="1:10" ht="55.5" customHeight="1" x14ac:dyDescent="0.25">
      <c r="I3" s="54" t="s">
        <v>66</v>
      </c>
      <c r="J3" s="55"/>
    </row>
    <row r="4" spans="1:10" ht="34.5" customHeight="1" x14ac:dyDescent="0.25">
      <c r="I4" s="54" t="s">
        <v>68</v>
      </c>
      <c r="J4" s="55"/>
    </row>
    <row r="5" spans="1:10" ht="26.25" customHeight="1" x14ac:dyDescent="0.25">
      <c r="I5" s="34"/>
      <c r="J5" s="35"/>
    </row>
    <row r="6" spans="1:10" ht="41.25" customHeight="1" x14ac:dyDescent="0.4">
      <c r="A6" s="8"/>
      <c r="B6" s="8"/>
      <c r="C6" s="8"/>
      <c r="D6" s="8"/>
      <c r="E6" s="8"/>
      <c r="F6" s="8"/>
      <c r="G6" s="9"/>
      <c r="H6" s="10"/>
      <c r="I6" s="54" t="s">
        <v>28</v>
      </c>
      <c r="J6" s="62"/>
    </row>
    <row r="7" spans="1:10" ht="55.5" customHeight="1" x14ac:dyDescent="0.4">
      <c r="A7" s="11"/>
      <c r="B7" s="11"/>
      <c r="C7" s="11"/>
      <c r="D7" s="11"/>
      <c r="E7" s="11"/>
      <c r="F7" s="11"/>
      <c r="G7" s="11"/>
      <c r="H7" s="12"/>
      <c r="I7" s="65" t="s">
        <v>35</v>
      </c>
      <c r="J7" s="66"/>
    </row>
    <row r="8" spans="1:10" ht="33" customHeight="1" x14ac:dyDescent="0.4">
      <c r="A8" s="11"/>
      <c r="B8" s="11"/>
      <c r="C8" s="11"/>
      <c r="D8" s="11"/>
      <c r="E8" s="11"/>
      <c r="F8" s="11"/>
      <c r="G8" s="11"/>
      <c r="H8" s="12"/>
      <c r="I8" s="32"/>
      <c r="J8" s="33"/>
    </row>
    <row r="9" spans="1:10" ht="34.5" customHeight="1" x14ac:dyDescent="0.4">
      <c r="A9" s="11"/>
      <c r="B9" s="11"/>
      <c r="C9" s="11"/>
      <c r="D9" s="11"/>
      <c r="E9" s="11"/>
      <c r="F9" s="11"/>
      <c r="G9" s="11"/>
      <c r="H9" s="12"/>
      <c r="I9" s="13"/>
      <c r="J9" s="14"/>
    </row>
    <row r="10" spans="1:10" ht="30" customHeight="1" x14ac:dyDescent="0.25">
      <c r="A10" s="63" t="s">
        <v>36</v>
      </c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28.5" customHeight="1" x14ac:dyDescent="0.25">
      <c r="A11" s="63" t="s">
        <v>52</v>
      </c>
      <c r="B11" s="64"/>
      <c r="C11" s="64"/>
      <c r="D11" s="64"/>
      <c r="E11" s="64"/>
      <c r="F11" s="64"/>
      <c r="G11" s="64"/>
      <c r="H11" s="64"/>
      <c r="I11" s="64"/>
      <c r="J11" s="64"/>
    </row>
    <row r="12" spans="1:10" ht="28.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</row>
    <row r="13" spans="1:10" s="2" customFormat="1" ht="47.25" customHeight="1" x14ac:dyDescent="0.25">
      <c r="A13" s="59" t="s">
        <v>0</v>
      </c>
      <c r="B13" s="59" t="s">
        <v>1</v>
      </c>
      <c r="C13" s="59" t="s">
        <v>2</v>
      </c>
      <c r="D13" s="61" t="s">
        <v>4</v>
      </c>
      <c r="E13" s="61"/>
      <c r="F13" s="61"/>
      <c r="G13" s="61"/>
      <c r="H13" s="61"/>
      <c r="I13" s="61"/>
      <c r="J13" s="59" t="s">
        <v>5</v>
      </c>
    </row>
    <row r="14" spans="1:10" s="2" customFormat="1" ht="41.25" customHeight="1" x14ac:dyDescent="0.25">
      <c r="A14" s="60"/>
      <c r="B14" s="60"/>
      <c r="C14" s="59"/>
      <c r="D14" s="17" t="s">
        <v>3</v>
      </c>
      <c r="E14" s="17">
        <v>2021</v>
      </c>
      <c r="F14" s="17">
        <v>2022</v>
      </c>
      <c r="G14" s="17">
        <v>2023</v>
      </c>
      <c r="H14" s="17">
        <v>2024</v>
      </c>
      <c r="I14" s="17">
        <v>2025</v>
      </c>
      <c r="J14" s="61"/>
    </row>
    <row r="15" spans="1:10" ht="32.25" customHeight="1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7">
        <v>7</v>
      </c>
      <c r="H15" s="17">
        <v>8</v>
      </c>
      <c r="I15" s="17">
        <v>9</v>
      </c>
      <c r="J15" s="17">
        <v>11</v>
      </c>
    </row>
    <row r="16" spans="1:10" ht="48.75" customHeight="1" x14ac:dyDescent="0.25">
      <c r="A16" s="39" t="s">
        <v>37</v>
      </c>
      <c r="B16" s="40"/>
      <c r="C16" s="40"/>
      <c r="D16" s="40"/>
      <c r="E16" s="40"/>
      <c r="F16" s="40"/>
      <c r="G16" s="40"/>
      <c r="H16" s="40"/>
      <c r="I16" s="40"/>
      <c r="J16" s="40"/>
    </row>
    <row r="17" spans="1:10" ht="74.25" customHeight="1" x14ac:dyDescent="0.25">
      <c r="A17" s="56" t="s">
        <v>27</v>
      </c>
      <c r="B17" s="58" t="s">
        <v>65</v>
      </c>
      <c r="C17" s="18" t="s">
        <v>9</v>
      </c>
      <c r="D17" s="19">
        <f>E17+F17+G17+H17+I17</f>
        <v>50</v>
      </c>
      <c r="E17" s="19">
        <v>0</v>
      </c>
      <c r="F17" s="19">
        <v>50</v>
      </c>
      <c r="G17" s="19">
        <v>0</v>
      </c>
      <c r="H17" s="19">
        <v>0</v>
      </c>
      <c r="I17" s="19">
        <v>0</v>
      </c>
      <c r="J17" s="56" t="s">
        <v>38</v>
      </c>
    </row>
    <row r="18" spans="1:10" ht="79.5" customHeight="1" x14ac:dyDescent="0.25">
      <c r="A18" s="57"/>
      <c r="B18" s="58"/>
      <c r="C18" s="18" t="s">
        <v>32</v>
      </c>
      <c r="D18" s="19">
        <f>E18+F18+G18+H18+I18</f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57"/>
    </row>
    <row r="19" spans="1:10" ht="214.5" customHeight="1" x14ac:dyDescent="0.25">
      <c r="A19" s="30" t="s">
        <v>58</v>
      </c>
      <c r="B19" s="31" t="s">
        <v>48</v>
      </c>
      <c r="C19" s="31" t="s">
        <v>9</v>
      </c>
      <c r="D19" s="19">
        <f>E19+F19+G19+H19+I19</f>
        <v>6</v>
      </c>
      <c r="E19" s="19">
        <v>6</v>
      </c>
      <c r="F19" s="19">
        <v>0</v>
      </c>
      <c r="G19" s="19">
        <v>0</v>
      </c>
      <c r="H19" s="19">
        <v>0</v>
      </c>
      <c r="I19" s="19">
        <v>0</v>
      </c>
      <c r="J19" s="30" t="s">
        <v>39</v>
      </c>
    </row>
    <row r="20" spans="1:10" ht="140.25" hidden="1" customHeight="1" x14ac:dyDescent="0.25">
      <c r="A20" s="20" t="s">
        <v>17</v>
      </c>
      <c r="B20" s="18" t="s">
        <v>53</v>
      </c>
      <c r="C20" s="18" t="s">
        <v>9</v>
      </c>
      <c r="D20" s="19">
        <f>H20+I20</f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0" t="s">
        <v>6</v>
      </c>
    </row>
    <row r="21" spans="1:10" ht="142.5" hidden="1" customHeight="1" x14ac:dyDescent="0.25">
      <c r="A21" s="20" t="s">
        <v>18</v>
      </c>
      <c r="B21" s="18" t="s">
        <v>48</v>
      </c>
      <c r="C21" s="18" t="s">
        <v>9</v>
      </c>
      <c r="D21" s="19">
        <f>SUM(E21:I21)</f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20" t="s">
        <v>13</v>
      </c>
    </row>
    <row r="22" spans="1:10" ht="198" hidden="1" customHeight="1" x14ac:dyDescent="0.25">
      <c r="A22" s="20" t="s">
        <v>43</v>
      </c>
      <c r="B22" s="18" t="s">
        <v>48</v>
      </c>
      <c r="C22" s="18" t="s">
        <v>9</v>
      </c>
      <c r="D22" s="19">
        <f>SUM(E22:I22)</f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20" t="s">
        <v>14</v>
      </c>
    </row>
    <row r="23" spans="1:10" ht="89.25" hidden="1" customHeight="1" x14ac:dyDescent="0.25">
      <c r="A23" s="20" t="s">
        <v>24</v>
      </c>
      <c r="B23" s="18" t="s">
        <v>48</v>
      </c>
      <c r="C23" s="18" t="s">
        <v>9</v>
      </c>
      <c r="D23" s="19">
        <f>SUM(E23:I23)</f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20" t="s">
        <v>19</v>
      </c>
    </row>
    <row r="24" spans="1:10" ht="207.75" hidden="1" customHeight="1" x14ac:dyDescent="0.25">
      <c r="A24" s="20" t="s">
        <v>44</v>
      </c>
      <c r="B24" s="18" t="s">
        <v>54</v>
      </c>
      <c r="C24" s="18" t="s">
        <v>9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20" t="s">
        <v>45</v>
      </c>
    </row>
    <row r="25" spans="1:10" ht="66" hidden="1" customHeight="1" x14ac:dyDescent="0.25">
      <c r="A25" s="20" t="s">
        <v>46</v>
      </c>
      <c r="B25" s="18" t="s">
        <v>54</v>
      </c>
      <c r="C25" s="18" t="s">
        <v>9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20" t="s">
        <v>47</v>
      </c>
    </row>
    <row r="26" spans="1:10" ht="39" customHeight="1" x14ac:dyDescent="0.25">
      <c r="A26" s="45" t="s">
        <v>41</v>
      </c>
      <c r="B26" s="40"/>
      <c r="C26" s="40"/>
      <c r="D26" s="40"/>
      <c r="E26" s="40"/>
      <c r="F26" s="40"/>
      <c r="G26" s="40"/>
      <c r="H26" s="40"/>
      <c r="I26" s="40"/>
      <c r="J26" s="40"/>
    </row>
    <row r="27" spans="1:10" ht="128.25" customHeight="1" x14ac:dyDescent="0.25">
      <c r="A27" s="20" t="s">
        <v>20</v>
      </c>
      <c r="B27" s="18" t="s">
        <v>48</v>
      </c>
      <c r="C27" s="18" t="s">
        <v>9</v>
      </c>
      <c r="D27" s="19">
        <f>SUM(E27:I27)</f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0" t="s">
        <v>40</v>
      </c>
    </row>
    <row r="28" spans="1:10" ht="154.5" customHeight="1" x14ac:dyDescent="0.25">
      <c r="A28" s="20" t="s">
        <v>21</v>
      </c>
      <c r="B28" s="18" t="s">
        <v>48</v>
      </c>
      <c r="C28" s="18" t="s">
        <v>9</v>
      </c>
      <c r="D28" s="19">
        <f>SUM(E28:I28)</f>
        <v>30</v>
      </c>
      <c r="E28" s="19">
        <v>30</v>
      </c>
      <c r="F28" s="19">
        <v>0</v>
      </c>
      <c r="G28" s="19">
        <v>0</v>
      </c>
      <c r="H28" s="19">
        <v>0</v>
      </c>
      <c r="I28" s="19">
        <v>0</v>
      </c>
      <c r="J28" s="20" t="s">
        <v>12</v>
      </c>
    </row>
    <row r="29" spans="1:10" ht="147.75" hidden="1" customHeight="1" x14ac:dyDescent="0.25">
      <c r="A29" s="20" t="s">
        <v>23</v>
      </c>
      <c r="B29" s="18" t="s">
        <v>48</v>
      </c>
      <c r="C29" s="18" t="s">
        <v>9</v>
      </c>
      <c r="D29" s="19">
        <f>SUM(E29:I29)</f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20" t="s">
        <v>12</v>
      </c>
    </row>
    <row r="30" spans="1:10" ht="160.5" hidden="1" customHeight="1" x14ac:dyDescent="0.25">
      <c r="A30" s="20" t="s">
        <v>31</v>
      </c>
      <c r="B30" s="18" t="s">
        <v>54</v>
      </c>
      <c r="C30" s="18" t="s">
        <v>9</v>
      </c>
      <c r="D30" s="19">
        <f>SUM(E30:I30)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20" t="s">
        <v>29</v>
      </c>
    </row>
    <row r="31" spans="1:10" ht="29.25" hidden="1" customHeight="1" x14ac:dyDescent="0.4">
      <c r="A31" s="43" t="s">
        <v>33</v>
      </c>
      <c r="B31" s="46"/>
      <c r="C31" s="46"/>
      <c r="D31" s="46"/>
      <c r="E31" s="46"/>
      <c r="F31" s="46"/>
      <c r="G31" s="46"/>
      <c r="H31" s="46"/>
      <c r="I31" s="46"/>
      <c r="J31" s="46"/>
    </row>
    <row r="32" spans="1:10" ht="168" hidden="1" customHeight="1" x14ac:dyDescent="0.25">
      <c r="A32" s="20" t="s">
        <v>15</v>
      </c>
      <c r="B32" s="18" t="s">
        <v>48</v>
      </c>
      <c r="C32" s="18" t="s">
        <v>9</v>
      </c>
      <c r="D32" s="19">
        <f>SUM(E32:I32)</f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20" t="s">
        <v>11</v>
      </c>
    </row>
    <row r="33" spans="1:10" ht="98.25" hidden="1" customHeight="1" x14ac:dyDescent="0.25">
      <c r="A33" s="20" t="s">
        <v>16</v>
      </c>
      <c r="B33" s="18" t="s">
        <v>48</v>
      </c>
      <c r="C33" s="18" t="s">
        <v>9</v>
      </c>
      <c r="D33" s="19">
        <f>SUM(E33:I33)</f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20" t="s">
        <v>25</v>
      </c>
    </row>
    <row r="34" spans="1:10" ht="26.25" hidden="1" customHeight="1" x14ac:dyDescent="0.25">
      <c r="A34" s="45" t="s">
        <v>34</v>
      </c>
      <c r="B34" s="40"/>
      <c r="C34" s="40"/>
      <c r="D34" s="40"/>
      <c r="E34" s="40"/>
      <c r="F34" s="40"/>
      <c r="G34" s="40"/>
      <c r="H34" s="40"/>
      <c r="I34" s="40"/>
      <c r="J34" s="40"/>
    </row>
    <row r="35" spans="1:10" ht="115.5" hidden="1" customHeight="1" x14ac:dyDescent="0.25">
      <c r="A35" s="20" t="s">
        <v>7</v>
      </c>
      <c r="B35" s="18" t="s">
        <v>26</v>
      </c>
      <c r="C35" s="18" t="s">
        <v>9</v>
      </c>
      <c r="D35" s="19">
        <f>SUM(E35:I35)</f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20" t="s">
        <v>10</v>
      </c>
    </row>
    <row r="36" spans="1:10" ht="181.5" hidden="1" customHeight="1" x14ac:dyDescent="0.25">
      <c r="A36" s="20" t="s">
        <v>22</v>
      </c>
      <c r="B36" s="18" t="s">
        <v>42</v>
      </c>
      <c r="C36" s="18" t="s">
        <v>9</v>
      </c>
      <c r="D36" s="19">
        <f>SUM(E36:I36)</f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20" t="s">
        <v>30</v>
      </c>
    </row>
    <row r="37" spans="1:10" ht="42" customHeight="1" x14ac:dyDescent="0.25">
      <c r="A37" s="43" t="s">
        <v>59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356.25" customHeight="1" x14ac:dyDescent="0.25">
      <c r="A38" s="20" t="s">
        <v>60</v>
      </c>
      <c r="B38" s="18" t="s">
        <v>49</v>
      </c>
      <c r="C38" s="18" t="s">
        <v>9</v>
      </c>
      <c r="D38" s="19">
        <f>SUM(E38:I38)</f>
        <v>3558.4000000000005</v>
      </c>
      <c r="E38" s="19">
        <v>621.20000000000005</v>
      </c>
      <c r="F38" s="19">
        <v>734.3</v>
      </c>
      <c r="G38" s="19">
        <v>734.3</v>
      </c>
      <c r="H38" s="19">
        <v>734.3</v>
      </c>
      <c r="I38" s="19">
        <v>734.3</v>
      </c>
      <c r="J38" s="20" t="s">
        <v>50</v>
      </c>
    </row>
    <row r="39" spans="1:10" ht="102.75" customHeight="1" x14ac:dyDescent="0.25">
      <c r="A39" s="50" t="s">
        <v>62</v>
      </c>
      <c r="B39" s="52" t="s">
        <v>49</v>
      </c>
      <c r="C39" s="18" t="s">
        <v>9</v>
      </c>
      <c r="D39" s="19">
        <f t="shared" ref="D39:D40" si="0">SUM(E39:I39)</f>
        <v>2.2999999999999998</v>
      </c>
      <c r="E39" s="19">
        <v>2.2999999999999998</v>
      </c>
      <c r="F39" s="19">
        <v>0</v>
      </c>
      <c r="G39" s="19">
        <v>0</v>
      </c>
      <c r="H39" s="19">
        <v>0</v>
      </c>
      <c r="I39" s="19">
        <v>0</v>
      </c>
      <c r="J39" s="50" t="s">
        <v>57</v>
      </c>
    </row>
    <row r="40" spans="1:10" s="3" customFormat="1" ht="127.5" customHeight="1" x14ac:dyDescent="0.25">
      <c r="A40" s="51"/>
      <c r="B40" s="53"/>
      <c r="C40" s="18" t="s">
        <v>32</v>
      </c>
      <c r="D40" s="19">
        <f t="shared" si="0"/>
        <v>53.9</v>
      </c>
      <c r="E40" s="19">
        <v>16.899999999999999</v>
      </c>
      <c r="F40" s="19">
        <v>37</v>
      </c>
      <c r="G40" s="19">
        <v>0</v>
      </c>
      <c r="H40" s="19">
        <v>0</v>
      </c>
      <c r="I40" s="19">
        <v>0</v>
      </c>
      <c r="J40" s="51"/>
    </row>
    <row r="41" spans="1:10" s="3" customFormat="1" ht="44.25" customHeight="1" x14ac:dyDescent="0.25">
      <c r="A41" s="36" t="s">
        <v>61</v>
      </c>
      <c r="B41" s="37"/>
      <c r="C41" s="37"/>
      <c r="D41" s="37"/>
      <c r="E41" s="37"/>
      <c r="F41" s="37"/>
      <c r="G41" s="37"/>
      <c r="H41" s="37"/>
      <c r="I41" s="37"/>
      <c r="J41" s="38"/>
    </row>
    <row r="42" spans="1:10" s="3" customFormat="1" ht="198.75" customHeight="1" x14ac:dyDescent="0.25">
      <c r="A42" s="20" t="s">
        <v>63</v>
      </c>
      <c r="B42" s="18" t="s">
        <v>49</v>
      </c>
      <c r="C42" s="18" t="s">
        <v>9</v>
      </c>
      <c r="D42" s="19">
        <f>SUM(E42:I42)</f>
        <v>400.1</v>
      </c>
      <c r="E42" s="19">
        <v>275.10000000000002</v>
      </c>
      <c r="F42" s="19">
        <v>125</v>
      </c>
      <c r="G42" s="19">
        <v>0</v>
      </c>
      <c r="H42" s="19">
        <v>0</v>
      </c>
      <c r="I42" s="19">
        <v>0</v>
      </c>
      <c r="J42" s="21" t="s">
        <v>51</v>
      </c>
    </row>
    <row r="43" spans="1:10" s="3" customFormat="1" ht="241.5" customHeight="1" x14ac:dyDescent="0.25">
      <c r="A43" s="22" t="s">
        <v>64</v>
      </c>
      <c r="B43" s="23" t="s">
        <v>55</v>
      </c>
      <c r="C43" s="23" t="s">
        <v>9</v>
      </c>
      <c r="D43" s="24">
        <f>SUM(E43:I43)</f>
        <v>175</v>
      </c>
      <c r="E43" s="24">
        <v>175</v>
      </c>
      <c r="F43" s="24">
        <v>0</v>
      </c>
      <c r="G43" s="25">
        <v>0</v>
      </c>
      <c r="H43" s="24">
        <v>0</v>
      </c>
      <c r="I43" s="26">
        <v>0</v>
      </c>
      <c r="J43" s="27" t="s">
        <v>56</v>
      </c>
    </row>
    <row r="44" spans="1:10" s="3" customFormat="1" ht="42.75" customHeight="1" x14ac:dyDescent="0.25">
      <c r="A44" s="41" t="s">
        <v>8</v>
      </c>
      <c r="B44" s="42"/>
      <c r="C44" s="28" t="s">
        <v>3</v>
      </c>
      <c r="D44" s="29">
        <f>E44+F44+G44+H44+I44</f>
        <v>4275.7000000000007</v>
      </c>
      <c r="E44" s="29">
        <f>E45+E46</f>
        <v>1126.5000000000002</v>
      </c>
      <c r="F44" s="29">
        <f>F45+F46</f>
        <v>946.3</v>
      </c>
      <c r="G44" s="29">
        <f t="shared" ref="G44:I44" si="1">G45+G46</f>
        <v>734.3</v>
      </c>
      <c r="H44" s="29">
        <f t="shared" si="1"/>
        <v>734.3</v>
      </c>
      <c r="I44" s="29">
        <f t="shared" si="1"/>
        <v>734.3</v>
      </c>
      <c r="J44" s="47"/>
    </row>
    <row r="45" spans="1:10" ht="58.5" customHeight="1" x14ac:dyDescent="0.25">
      <c r="A45" s="42"/>
      <c r="B45" s="42"/>
      <c r="C45" s="28" t="s">
        <v>9</v>
      </c>
      <c r="D45" s="29">
        <f>E45+F45+G45+H45+I45</f>
        <v>4221.8</v>
      </c>
      <c r="E45" s="29">
        <f>E17+E19+E20+E21+E22+E23+E27+E28+E29+E30+E32+E33+E35+E36+E42+E43+E38+E39</f>
        <v>1109.6000000000001</v>
      </c>
      <c r="F45" s="29">
        <f t="shared" ref="F45:I45" si="2">F17+F19+F20+F21+F22+F23+F27+F28+F29+F30+F32+F33+F35+F36+F42+F43+F38+F39</f>
        <v>909.3</v>
      </c>
      <c r="G45" s="29">
        <f t="shared" si="2"/>
        <v>734.3</v>
      </c>
      <c r="H45" s="29">
        <f t="shared" si="2"/>
        <v>734.3</v>
      </c>
      <c r="I45" s="29">
        <f t="shared" si="2"/>
        <v>734.3</v>
      </c>
      <c r="J45" s="48"/>
    </row>
    <row r="46" spans="1:10" ht="54.75" customHeight="1" x14ac:dyDescent="0.25">
      <c r="A46" s="42"/>
      <c r="B46" s="42"/>
      <c r="C46" s="28" t="s">
        <v>32</v>
      </c>
      <c r="D46" s="29">
        <f>E46+F46+G46+H46+I46</f>
        <v>53.9</v>
      </c>
      <c r="E46" s="29">
        <f>E18+E40</f>
        <v>16.899999999999999</v>
      </c>
      <c r="F46" s="29">
        <f t="shared" ref="F46:I46" si="3">F18+F40</f>
        <v>37</v>
      </c>
      <c r="G46" s="29">
        <f t="shared" si="3"/>
        <v>0</v>
      </c>
      <c r="H46" s="29">
        <f t="shared" si="3"/>
        <v>0</v>
      </c>
      <c r="I46" s="29">
        <f t="shared" si="3"/>
        <v>0</v>
      </c>
      <c r="J46" s="49"/>
    </row>
    <row r="47" spans="1:10" ht="27.75" x14ac:dyDescent="0.4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ht="22.5" x14ac:dyDescent="0.3">
      <c r="A50" s="5"/>
      <c r="B50" s="5"/>
      <c r="C50" s="5"/>
      <c r="D50" s="5"/>
      <c r="E50" s="5"/>
      <c r="F50" s="5"/>
      <c r="G50" s="6"/>
      <c r="H50" s="5"/>
      <c r="I50" s="5"/>
      <c r="J50" s="5"/>
    </row>
  </sheetData>
  <mergeCells count="26">
    <mergeCell ref="I2:J2"/>
    <mergeCell ref="I3:J3"/>
    <mergeCell ref="I4:J4"/>
    <mergeCell ref="A17:A18"/>
    <mergeCell ref="B17:B18"/>
    <mergeCell ref="J17:J18"/>
    <mergeCell ref="A13:A14"/>
    <mergeCell ref="B13:B14"/>
    <mergeCell ref="J13:J14"/>
    <mergeCell ref="C13:C14"/>
    <mergeCell ref="I6:J6"/>
    <mergeCell ref="A11:J11"/>
    <mergeCell ref="I7:J7"/>
    <mergeCell ref="A10:J10"/>
    <mergeCell ref="D13:I13"/>
    <mergeCell ref="A41:J41"/>
    <mergeCell ref="A16:J16"/>
    <mergeCell ref="A44:B46"/>
    <mergeCell ref="A37:J37"/>
    <mergeCell ref="A34:J34"/>
    <mergeCell ref="A31:J31"/>
    <mergeCell ref="A26:J26"/>
    <mergeCell ref="J44:J46"/>
    <mergeCell ref="A39:A40"/>
    <mergeCell ref="J39:J40"/>
    <mergeCell ref="B39:B40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2022-05-12T07:20:07Z</dcterms:modified>
</cp:coreProperties>
</file>