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2\07.04.2022\Корректировка бюджета принятая 07.04.2022\Акт. ред. бюджет 2022-2024 (от 07.04.2022 № 217-н)\"/>
    </mc:Choice>
  </mc:AlternateContent>
  <xr:revisionPtr revIDLastSave="0" documentId="13_ncr:1_{64D0954A-F776-47F2-9D64-B60D7D1CF2D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приложение 1" sheetId="2" r:id="rId1"/>
    <sheet name="приложение 2" sheetId="4" r:id="rId2"/>
  </sheets>
  <definedNames>
    <definedName name="Z_208EBE93_B892_4120_96D4_ED63CF7FB1D0_.wvu.Cols" localSheetId="1" hidden="1">'приложение 2'!#REF!</definedName>
    <definedName name="Z_23C9DFD7_77C2_42C7_A9EA_1463C69F2252_.wvu.Cols" localSheetId="0" hidden="1">'приложение 1'!#REF!</definedName>
    <definedName name="Z_23C9DFD7_77C2_42C7_A9EA_1463C69F2252_.wvu.Cols" localSheetId="1" hidden="1">'приложение 2'!#REF!</definedName>
    <definedName name="Z_23C9DFD7_77C2_42C7_A9EA_1463C69F2252_.wvu.PrintArea" localSheetId="1" hidden="1">'приложение 2'!$A$12:$G$48</definedName>
    <definedName name="Z_566DB8CC_5F1A_4C19_8019_7E882218C6E5_.wvu.PrintTitles" localSheetId="0" hidden="1">'приложение 1'!$15:$18</definedName>
    <definedName name="Z_566DB8CC_5F1A_4C19_8019_7E882218C6E5_.wvu.Rows" localSheetId="0" hidden="1">'приложение 1'!#REF!</definedName>
    <definedName name="Z_5BF80DB7_5490_4B96_948E_739510D30FEA_.wvu.Cols" localSheetId="0" hidden="1">'приложение 1'!#REF!</definedName>
    <definedName name="Z_5BF80DB7_5490_4B96_948E_739510D30FEA_.wvu.Cols" localSheetId="1" hidden="1">'приложение 2'!#REF!</definedName>
    <definedName name="Z_5BF80DB7_5490_4B96_948E_739510D30FEA_.wvu.Rows" localSheetId="0" hidden="1">'приложение 1'!#REF!</definedName>
    <definedName name="Z_98F8532F_6058_4D5E_9FD3_99C75787CEEA_.wvu.PrintArea" localSheetId="1" hidden="1">'приложение 2'!$A$12:$E$48</definedName>
    <definedName name="Z_CA94FFF1_A28E_4F51_AF1F_1DA3A7F6D7F8_.wvu.PrintArea" localSheetId="1" hidden="1">'приложение 2'!$A$12:$G$48</definedName>
    <definedName name="_xlnm.Print_Area" localSheetId="1">'приложение 2'!$A$1:$G$48</definedName>
  </definedNames>
  <calcPr calcId="181029"/>
  <customWorkbookViews>
    <customWorkbookView name="Сумкина Анна Сергеевна_ - Личное представление" guid="{CA94FFF1-A28E-4F51-AF1F-1DA3A7F6D7F8}" mergeInterval="0" personalView="1" maximized="1" xWindow="-8" yWindow="-8" windowWidth="1936" windowHeight="1056" activeSheetId="2"/>
    <customWorkbookView name="Вешнякова Анна Михайловна - Личное представление" guid="{6F18AA89-73AB-4738-9B2B-25522DFB68B4}" mergeInterval="0" personalView="1" maximized="1" xWindow="-8" yWindow="-8" windowWidth="1936" windowHeight="1056" activeSheetId="4"/>
    <customWorkbookView name="Корюкаева Елена Борисовна - Личное представление" guid="{CEF6355E-F6D7-4703-8427-11B96601CE21}" mergeInterval="0" personalView="1" maximized="1" xWindow="1" yWindow="1" windowWidth="1916" windowHeight="850" activeSheetId="1"/>
    <customWorkbookView name="Кувшинова Елена Николаевна - Личное представление" guid="{CBF27871-C39E-45B7-BE79-45783C248152}" mergeInterval="0" personalView="1" maximized="1" xWindow="1" yWindow="1" windowWidth="1916" windowHeight="827" activeSheetId="1"/>
    <customWorkbookView name="Admin - Личное представление (2)" guid="{16669EB5-64D3-4240-82C0-9D9FD693D72B}" mergeInterval="0" personalView="1" maximized="1" xWindow="6" yWindow="34" windowWidth="1676" windowHeight="818" activeSheetId="1"/>
    <customWorkbookView name="Veshnyakova - Личное представление" guid="{B08DE7AC-D7D2-4584-B3A9-3A38AADF7618}" mergeInterval="0" personalView="1" maximized="1" windowWidth="1916" windowHeight="875" activeSheetId="1"/>
    <customWorkbookView name="Korukaeva_EB - Личное представление" guid="{67F90038-F980-4861-B8CE-BAAB81865857}" mergeInterval="0" personalView="1" maximized="1" windowWidth="1916" windowHeight="930" activeSheetId="1"/>
    <customWorkbookView name="knyageva - Личное представление" guid="{C1BAC53A-9670-4DD7-886F-6F204ED9FCEC}" mergeInterval="0" personalView="1" maximized="1" windowWidth="1916" windowHeight="850" activeSheetId="4"/>
    <customWorkbookView name="Admin - Личное представление" guid="{2E58C84D-F642-4A09-A3D5-ACEBE6A605D2}" mergeInterval="0" personalView="1" maximized="1" windowWidth="1436" windowHeight="669" activeSheetId="1"/>
    <customWorkbookView name="Irina_Vikt - Личное представление" guid="{16391822-0EF2-4253-87B6-999AAD9CF066}" mergeInterval="0" personalView="1" maximized="1" xWindow="1" yWindow="1" windowWidth="1916" windowHeight="860" activeSheetId="4"/>
    <customWorkbookView name="Сумкина Анна Сергеевна - Личное представление" guid="{E929EC71-6A11-406D-B593-568EDC652421}" mergeInterval="0" personalView="1" maximized="1" xWindow="1" yWindow="1" windowWidth="1596" windowHeight="670" activeSheetId="2"/>
    <customWorkbookView name="Чебыкина Анна Витальевна_ - Личное представление" guid="{AC39FDBB-E563-4422-BC2E-341A2E07DC04}" mergeInterval="0" personalView="1" maximized="1" xWindow="1" yWindow="1" windowWidth="1916" windowHeight="850" activeSheetId="1"/>
    <customWorkbookView name="Петракова Татьяна Леонидовна_ - Личное представление" guid="{EF089F12-BFBF-4E07-BC09-83651A53321B}" mergeInterval="0" personalView="1" maximized="1" xWindow="1" yWindow="1" windowWidth="1916" windowHeight="850" activeSheetId="4"/>
    <customWorkbookView name="Петракова Татьяна Леонидовна - Личное представление" guid="{836F5135-A98B-41B1-91B9-F6DEA042A7FE}" mergeInterval="0" personalView="1" maximized="1" xWindow="-8" yWindow="-8" windowWidth="1936" windowHeight="1056" activeSheetId="3" showComments="commIndAndComment"/>
    <customWorkbookView name="Княжева Светлана Яковлевна - Личное представление" guid="{00A7E932-4A65-4563-BE88-D183D0D27732}" mergeInterval="0" personalView="1" maximized="1" xWindow="-8" yWindow="-8" windowWidth="1936" windowHeight="1056" activeSheetId="4"/>
    <customWorkbookView name="Чебыкина Анна Витальевна - Личное представление" guid="{E6F30767-6DDE-4B11-9C9C-431F4A2A3234}" mergeInterval="0" personalView="1" maximized="1" xWindow="-8" yWindow="-8" windowWidth="1936" windowHeight="1056" activeSheetId="2"/>
    <customWorkbookView name="Казаринова Юлия Васильевна - Личное представление" guid="{23C9DFD7-77C2-42C7-A9EA-1463C69F2252}" mergeInterval="0" personalView="1" maximized="1" xWindow="-8" yWindow="-8" windowWidth="1936" windowHeight="1056" activeSheetId="4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2" l="1"/>
  <c r="E41" i="2" s="1"/>
  <c r="E40" i="2" s="1"/>
  <c r="E39" i="2" s="1"/>
  <c r="E38" i="2" s="1"/>
  <c r="E22" i="2"/>
  <c r="E21" i="2" s="1"/>
  <c r="E20" i="2" s="1"/>
  <c r="E19" i="2" s="1"/>
  <c r="E23" i="2"/>
  <c r="F20" i="4"/>
  <c r="F25" i="4"/>
  <c r="F24" i="4" s="1"/>
  <c r="F23" i="4" s="1"/>
  <c r="F22" i="4" s="1"/>
  <c r="F21" i="4" s="1"/>
  <c r="F32" i="4"/>
  <c r="F31" i="4" s="1"/>
  <c r="F30" i="4" s="1"/>
  <c r="F29" i="4" s="1"/>
  <c r="F28" i="4" s="1"/>
</calcChain>
</file>

<file path=xl/sharedStrings.xml><?xml version="1.0" encoding="utf-8"?>
<sst xmlns="http://schemas.openxmlformats.org/spreadsheetml/2006/main" count="185" uniqueCount="56">
  <si>
    <t>раздел, подраздел</t>
  </si>
  <si>
    <t>целевая статья</t>
  </si>
  <si>
    <t>вид расходов</t>
  </si>
  <si>
    <t>наименование</t>
  </si>
  <si>
    <t>01</t>
  </si>
  <si>
    <t>ОБЩЕГОСУДАРСТВЕННЫЕ ВОПРОСЫ</t>
  </si>
  <si>
    <t>800</t>
  </si>
  <si>
    <t>Иные бюджетные ассигнования</t>
  </si>
  <si>
    <t>0111</t>
  </si>
  <si>
    <t>Резервные фонды</t>
  </si>
  <si>
    <t>47 0 00 00000</t>
  </si>
  <si>
    <t>47 0 00 84700</t>
  </si>
  <si>
    <t>870</t>
  </si>
  <si>
    <t>Резервные средства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</si>
  <si>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</si>
  <si>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</si>
  <si>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</si>
  <si>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 xml:space="preserve">Субсидии бюджетным учреждениям </t>
  </si>
  <si>
    <t>Расходы на обеспечение деятельности подведомственных учреждений</t>
  </si>
  <si>
    <t>400</t>
  </si>
  <si>
    <t>Капитальные вложения в объекты государственной (муниципальной) собственности</t>
  </si>
  <si>
    <t>410</t>
  </si>
  <si>
    <t>26 0 00 00000</t>
  </si>
  <si>
    <t xml:space="preserve">Бюджетные инвестиции </t>
  </si>
  <si>
    <t>01 0 00 00000</t>
  </si>
  <si>
    <t>07</t>
  </si>
  <si>
    <t>ОБРАЗОВАНИЕ</t>
  </si>
  <si>
    <t>0701</t>
  </si>
  <si>
    <t>Дошкольное образование</t>
  </si>
  <si>
    <t>01 1 00 00000</t>
  </si>
  <si>
    <t>01 1 00 80050</t>
  </si>
  <si>
    <t>0702</t>
  </si>
  <si>
    <t>Общее образование</t>
  </si>
  <si>
    <t>08</t>
  </si>
  <si>
    <t>КУЛЬТУРА, КИНЕМАТОГРАФИЯ</t>
  </si>
  <si>
    <t>0801</t>
  </si>
  <si>
    <t xml:space="preserve">Культура </t>
  </si>
  <si>
    <t>ВСЕГО РАСХОДОВ</t>
  </si>
  <si>
    <t>глава</t>
  </si>
  <si>
    <t>315</t>
  </si>
  <si>
    <t>316</t>
  </si>
  <si>
    <t xml:space="preserve"> администрация городского округа "Котлас"</t>
  </si>
  <si>
    <t>Управление по социальным вопросам администрации городского округа "Котлас"</t>
  </si>
  <si>
    <t>Подпрограмма "Развитие образования городского округа Архангельской области "Котлас"</t>
  </si>
  <si>
    <t>Резервный фонд администрации городского округа  Архангельской области "Котлас"</t>
  </si>
  <si>
    <t>Резервный фонд администрации городского округа Архангельской области "Котлас"</t>
  </si>
  <si>
    <t>Управление экономического развития администрации городского округа  "Котлас"</t>
  </si>
  <si>
    <t>Муниципальная программа городского округа Архангельской области "Котлас" "Строительство объектов инженерной и социальной инфраструктуры городского округа "Котлас" на 2020 - 2025 годы"</t>
  </si>
  <si>
    <t>Муниципальная программа городского округа Архангельской области "Котлас" "Реализация приоритетных направлений в социальной сфере городского округа Архангельской области  "Котлас" на 2021-2025 годы"</t>
  </si>
  <si>
    <t>26 0 00 86020</t>
  </si>
  <si>
    <t>Проектирование и строительство театра в г.Котласе</t>
  </si>
  <si>
    <t>Изменения:
положительное значение -  увеличение;
отрицательное значение - уменьшение</t>
  </si>
  <si>
    <t>тыс. руб.</t>
  </si>
  <si>
    <t>Изменение распределения бюджетных ассигнований по разделам,   подразделам, целевым статьям (муниципальным программам и непрограммным направлениям деятельности), группам (группам и подгруппам) видов расходов на 2022 год, предусмотренного приложением 5 к решению  Собрания депутатов городского округа "Котлас" "О бюджете городского округа "Котлас" на 2022 год и на плановый период 2023 и 2024 годов"</t>
  </si>
  <si>
    <t>"</t>
  </si>
  <si>
    <t>Изменение ведомственной структуры расходов бюджета городского округа «Котлас» на 2022 год, 
предусмотренной приложением 7 к решению  Собрания депутатов городского округа "Котлас" "О бюджете городского округа "Котлас" на 2022 год и на 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</si>
</sst>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8" x14ac:knownFonts="1">
    <font>
      <sz val="10"/>
      <name val="Arial Cyr"/>
      <charset val="204"/>
    </font>
    <font>
      <b/>
      <sz val="8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b/>
      <sz val="7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i/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5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49" fontId="7" fillId="4" borderId="1" xfId="0" applyNumberFormat="1" applyFont="1" applyFill="1" applyBorder="1" applyAlignment="1">
      <alignment horizontal="justify" vertical="center" wrapText="1"/>
    </xf>
    <xf numFmtId="49" fontId="7" fillId="5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justify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justify" vertical="center" wrapText="1"/>
    </xf>
    <xf numFmtId="49" fontId="1" fillId="3" borderId="1" xfId="0" applyNumberFormat="1" applyFont="1" applyFill="1" applyBorder="1" applyAlignment="1">
      <alignment horizontal="justify" vertical="center" wrapText="1"/>
    </xf>
    <xf numFmtId="0" fontId="10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justify" vertical="center" wrapText="1"/>
    </xf>
    <xf numFmtId="2" fontId="1" fillId="3" borderId="1" xfId="0" applyNumberFormat="1" applyFont="1" applyFill="1" applyBorder="1" applyAlignment="1">
      <alignment horizontal="justify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justify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0" fontId="13" fillId="0" borderId="0" xfId="0" applyFont="1" applyBorder="1" applyAlignment="1">
      <alignment horizontal="justify" vertical="center" wrapText="1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justify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7" fillId="0" borderId="0" xfId="0" applyNumberFormat="1" applyFont="1" applyFill="1" applyAlignment="1">
      <alignment horizontal="justify" vertical="center" wrapText="1"/>
    </xf>
    <xf numFmtId="0" fontId="10" fillId="0" borderId="0" xfId="0" applyFont="1" applyFill="1" applyAlignment="1">
      <alignment horizontal="justify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3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4" fillId="6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4" fillId="2" borderId="5" xfId="0" applyNumberFormat="1" applyFont="1" applyFill="1" applyBorder="1" applyAlignment="1">
      <alignment horizontal="center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49" fontId="7" fillId="7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justify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justify" vertical="center" wrapText="1"/>
    </xf>
    <xf numFmtId="49" fontId="17" fillId="3" borderId="1" xfId="0" applyNumberFormat="1" applyFont="1" applyFill="1" applyBorder="1" applyAlignment="1">
      <alignment horizontal="center" vertical="center" wrapText="1"/>
    </xf>
    <xf numFmtId="49" fontId="17" fillId="3" borderId="1" xfId="0" applyNumberFormat="1" applyFont="1" applyFill="1" applyBorder="1" applyAlignment="1">
      <alignment horizontal="justify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justify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49" fontId="16" fillId="7" borderId="1" xfId="0" applyNumberFormat="1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9" fontId="16" fillId="7" borderId="1" xfId="0" applyNumberFormat="1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justify" vertical="center" wrapText="1"/>
    </xf>
    <xf numFmtId="49" fontId="16" fillId="5" borderId="1" xfId="0" applyNumberFormat="1" applyFont="1" applyFill="1" applyBorder="1" applyAlignment="1">
      <alignment horizontal="justify" vertical="center" wrapText="1"/>
    </xf>
    <xf numFmtId="0" fontId="11" fillId="0" borderId="0" xfId="0" applyFont="1" applyBorder="1" applyAlignment="1">
      <alignment horizontal="justify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49" fontId="14" fillId="6" borderId="2" xfId="0" applyNumberFormat="1" applyFont="1" applyFill="1" applyBorder="1" applyAlignment="1">
      <alignment horizontal="center" vertical="center" wrapText="1"/>
    </xf>
    <xf numFmtId="49" fontId="14" fillId="6" borderId="4" xfId="0" applyNumberFormat="1" applyFont="1" applyFill="1" applyBorder="1" applyAlignment="1">
      <alignment horizontal="center" vertical="center" wrapText="1"/>
    </xf>
    <xf numFmtId="49" fontId="14" fillId="6" borderId="3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99"/>
      <color rgb="FFCCECFF"/>
      <color rgb="FF66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2632363</xdr:colOff>
      <xdr:row>0</xdr:row>
      <xdr:rowOff>95250</xdr:rowOff>
    </xdr:from>
    <xdr:to>
      <xdr:col>4</xdr:col>
      <xdr:colOff>692727</xdr:colOff>
      <xdr:row>10</xdr:row>
      <xdr:rowOff>60614</xdr:rowOff>
    </xdr:to>
    <xdr:sp macro="" textlink="">
      <xdr:nvSpPr>
        <xdr:cNvPr id="9" name="Rectangle 3">
          <a:extLst>
            <a:ext uri="{FF2B5EF4-FFF2-40B4-BE49-F238E27FC236}">
              <a16:creationId xmlns:a16="http://schemas.microsoft.com/office/drawing/2014/main" id="{79A64BF4-6851-4D56-BAAE-431899D8405D}"/>
            </a:ext>
          </a:extLst>
        </xdr:cNvPr>
        <xdr:cNvSpPr>
          <a:spLocks noChangeArrowheads="1"/>
        </xdr:cNvSpPr>
      </xdr:nvSpPr>
      <xdr:spPr bwMode="auto">
        <a:xfrm>
          <a:off x="4216977" y="95250"/>
          <a:ext cx="2796886" cy="143740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5.2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решению  Собрания депутатов 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"16" декабря 2021 года  №  197-н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"О бюджете городского округа "Котлас" на 2022 год и на плановый период 2023 и 2024 годов"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Times New Roman"/>
              <a:cs typeface="Times New Roman"/>
            </a:rPr>
            <a:t>(введено решением Собрания депутатов городского округа "Котлас" от 07.04.2022 № 217-н)</a:t>
          </a:r>
        </a:p>
        <a:p>
          <a:pPr rtl="0"/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4067175</xdr:colOff>
      <xdr:row>0</xdr:row>
      <xdr:rowOff>133351</xdr:rowOff>
    </xdr:from>
    <xdr:to>
      <xdr:col>7</xdr:col>
      <xdr:colOff>0</xdr:colOff>
      <xdr:row>11</xdr:row>
      <xdr:rowOff>38100</xdr:rowOff>
    </xdr:to>
    <xdr:sp macro="" textlink="">
      <xdr:nvSpPr>
        <xdr:cNvPr id="6" name="Rectangle 3">
          <a:extLst>
            <a:ext uri="{FF2B5EF4-FFF2-40B4-BE49-F238E27FC236}">
              <a16:creationId xmlns:a16="http://schemas.microsoft.com/office/drawing/2014/main" id="{B6CACDC4-51BC-4064-A119-2BA71F5555F3}"/>
            </a:ext>
          </a:extLst>
        </xdr:cNvPr>
        <xdr:cNvSpPr>
          <a:spLocks noChangeArrowheads="1"/>
        </xdr:cNvSpPr>
      </xdr:nvSpPr>
      <xdr:spPr bwMode="auto">
        <a:xfrm>
          <a:off x="5762625" y="133351"/>
          <a:ext cx="2828925" cy="147637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7.2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 решению  Собрания депутатов 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"16" декабря 2021 года  №  197-н</a:t>
          </a:r>
        </a:p>
        <a:p>
          <a:pPr algn="l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"О бюджете городского округа "Котлас" на 2022 год и на плановый период 2023 и 2024 годов"</a:t>
          </a:r>
        </a:p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ru-RU" sz="1100" b="0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(введено решением Собрания депутатов городского округа "Котлас" от 07.04.2022 № 217-н)</a:t>
          </a:r>
          <a:endParaRPr lang="ru-RU" sz="1000">
            <a:solidFill>
              <a:schemeClr val="tx1">
                <a:lumMod val="65000"/>
                <a:lumOff val="35000"/>
              </a:schemeClr>
            </a:solidFill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rtl="0"/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drawing" Target="../drawings/drawing1.xml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5.bin"/><Relationship Id="rId13" Type="http://schemas.openxmlformats.org/officeDocument/2006/relationships/printerSettings" Target="../printerSettings/printerSettings30.bin"/><Relationship Id="rId18" Type="http://schemas.openxmlformats.org/officeDocument/2006/relationships/drawing" Target="../drawings/drawing2.xml"/><Relationship Id="rId3" Type="http://schemas.openxmlformats.org/officeDocument/2006/relationships/printerSettings" Target="../printerSettings/printerSettings20.bin"/><Relationship Id="rId7" Type="http://schemas.openxmlformats.org/officeDocument/2006/relationships/printerSettings" Target="../printerSettings/printerSettings24.bin"/><Relationship Id="rId12" Type="http://schemas.openxmlformats.org/officeDocument/2006/relationships/printerSettings" Target="../printerSettings/printerSettings29.bin"/><Relationship Id="rId1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19.bin"/><Relationship Id="rId16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18.bin"/><Relationship Id="rId6" Type="http://schemas.openxmlformats.org/officeDocument/2006/relationships/printerSettings" Target="../printerSettings/printerSettings23.bin"/><Relationship Id="rId11" Type="http://schemas.openxmlformats.org/officeDocument/2006/relationships/printerSettings" Target="../printerSettings/printerSettings28.bin"/><Relationship Id="rId5" Type="http://schemas.openxmlformats.org/officeDocument/2006/relationships/printerSettings" Target="../printerSettings/printerSettings22.bin"/><Relationship Id="rId15" Type="http://schemas.openxmlformats.org/officeDocument/2006/relationships/printerSettings" Target="../printerSettings/printerSettings32.bin"/><Relationship Id="rId10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21.bin"/><Relationship Id="rId9" Type="http://schemas.openxmlformats.org/officeDocument/2006/relationships/printerSettings" Target="../printerSettings/printerSettings26.bin"/><Relationship Id="rId14" Type="http://schemas.openxmlformats.org/officeDocument/2006/relationships/printerSettings" Target="../printerSettings/printerSettings3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2:E46"/>
  <sheetViews>
    <sheetView topLeftCell="A19" zoomScale="110" zoomScaleNormal="130" workbookViewId="0">
      <selection activeCell="H15" sqref="H15"/>
    </sheetView>
  </sheetViews>
  <sheetFormatPr defaultRowHeight="11.25" x14ac:dyDescent="0.2"/>
  <cols>
    <col min="1" max="1" width="6.140625" style="1" customWidth="1"/>
    <col min="2" max="2" width="10.85546875" style="1" customWidth="1"/>
    <col min="3" max="3" width="6.7109375" style="1" customWidth="1"/>
    <col min="4" max="4" width="71" style="24" customWidth="1"/>
    <col min="5" max="5" width="14.85546875" style="2" customWidth="1"/>
    <col min="6" max="6" width="3.85546875" style="2" customWidth="1"/>
    <col min="7" max="16384" width="9.140625" style="2"/>
  </cols>
  <sheetData>
    <row r="12" spans="1:5" ht="12.75" x14ac:dyDescent="0.2">
      <c r="A12" s="25"/>
      <c r="B12" s="25"/>
      <c r="C12" s="25"/>
      <c r="D12" s="108"/>
    </row>
    <row r="13" spans="1:5" ht="54.75" customHeight="1" x14ac:dyDescent="0.2">
      <c r="A13" s="110" t="s">
        <v>53</v>
      </c>
      <c r="B13" s="110"/>
      <c r="C13" s="110"/>
      <c r="D13" s="110"/>
      <c r="E13" s="110"/>
    </row>
    <row r="14" spans="1:5" ht="12.75" x14ac:dyDescent="0.2">
      <c r="A14" s="25"/>
      <c r="B14" s="25"/>
      <c r="C14" s="25"/>
      <c r="D14" s="27"/>
      <c r="E14" s="26" t="s">
        <v>52</v>
      </c>
    </row>
    <row r="15" spans="1:5" s="1" customFormat="1" ht="39" customHeight="1" x14ac:dyDescent="0.2">
      <c r="A15" s="115" t="s">
        <v>0</v>
      </c>
      <c r="B15" s="115" t="s">
        <v>1</v>
      </c>
      <c r="C15" s="115" t="s">
        <v>2</v>
      </c>
      <c r="D15" s="117" t="s">
        <v>3</v>
      </c>
      <c r="E15" s="111" t="s">
        <v>51</v>
      </c>
    </row>
    <row r="16" spans="1:5" s="1" customFormat="1" ht="10.5" x14ac:dyDescent="0.2">
      <c r="A16" s="116"/>
      <c r="B16" s="116"/>
      <c r="C16" s="116"/>
      <c r="D16" s="118"/>
      <c r="E16" s="112"/>
    </row>
    <row r="17" spans="1:5" s="1" customFormat="1" ht="3.75" customHeight="1" x14ac:dyDescent="0.2">
      <c r="A17" s="116"/>
      <c r="B17" s="116"/>
      <c r="C17" s="116"/>
      <c r="D17" s="118"/>
      <c r="E17" s="112"/>
    </row>
    <row r="18" spans="1:5" s="1" customFormat="1" ht="3.75" customHeight="1" x14ac:dyDescent="0.2">
      <c r="A18" s="116"/>
      <c r="B18" s="116"/>
      <c r="C18" s="116"/>
      <c r="D18" s="118"/>
      <c r="E18" s="112"/>
    </row>
    <row r="19" spans="1:5" x14ac:dyDescent="0.2">
      <c r="A19" s="17" t="s">
        <v>4</v>
      </c>
      <c r="B19" s="17"/>
      <c r="C19" s="17"/>
      <c r="D19" s="3" t="s">
        <v>5</v>
      </c>
      <c r="E19" s="80">
        <f>E20</f>
        <v>10900169.83</v>
      </c>
    </row>
    <row r="20" spans="1:5" x14ac:dyDescent="0.2">
      <c r="A20" s="69" t="s">
        <v>8</v>
      </c>
      <c r="B20" s="69"/>
      <c r="C20" s="69"/>
      <c r="D20" s="4" t="s">
        <v>9</v>
      </c>
      <c r="E20" s="92">
        <f>E21</f>
        <v>10900169.83</v>
      </c>
    </row>
    <row r="21" spans="1:5" x14ac:dyDescent="0.2">
      <c r="A21" s="60" t="s">
        <v>8</v>
      </c>
      <c r="B21" s="60" t="s">
        <v>10</v>
      </c>
      <c r="C21" s="60"/>
      <c r="D21" s="5" t="s">
        <v>44</v>
      </c>
      <c r="E21" s="81">
        <f>E22</f>
        <v>10900169.83</v>
      </c>
    </row>
    <row r="22" spans="1:5" x14ac:dyDescent="0.2">
      <c r="A22" s="54" t="s">
        <v>8</v>
      </c>
      <c r="B22" s="54" t="s">
        <v>11</v>
      </c>
      <c r="C22" s="54"/>
      <c r="D22" s="6" t="s">
        <v>45</v>
      </c>
      <c r="E22" s="72">
        <f>E23</f>
        <v>10900169.83</v>
      </c>
    </row>
    <row r="23" spans="1:5" x14ac:dyDescent="0.2">
      <c r="A23" s="55" t="s">
        <v>8</v>
      </c>
      <c r="B23" s="55" t="s">
        <v>11</v>
      </c>
      <c r="C23" s="55" t="s">
        <v>6</v>
      </c>
      <c r="D23" s="7" t="s">
        <v>7</v>
      </c>
      <c r="E23" s="73">
        <f>E24</f>
        <v>10900169.83</v>
      </c>
    </row>
    <row r="24" spans="1:5" s="9" customFormat="1" x14ac:dyDescent="0.2">
      <c r="A24" s="61" t="s">
        <v>8</v>
      </c>
      <c r="B24" s="61" t="s">
        <v>11</v>
      </c>
      <c r="C24" s="61" t="s">
        <v>12</v>
      </c>
      <c r="D24" s="8" t="s">
        <v>13</v>
      </c>
      <c r="E24" s="73">
        <v>10900169.83</v>
      </c>
    </row>
    <row r="25" spans="1:5" x14ac:dyDescent="0.2">
      <c r="A25" s="17" t="s">
        <v>25</v>
      </c>
      <c r="B25" s="17"/>
      <c r="C25" s="17"/>
      <c r="D25" s="3" t="s">
        <v>26</v>
      </c>
      <c r="E25" s="80">
        <v>-9450169.8300000001</v>
      </c>
    </row>
    <row r="26" spans="1:5" x14ac:dyDescent="0.2">
      <c r="A26" s="69" t="s">
        <v>27</v>
      </c>
      <c r="B26" s="69"/>
      <c r="C26" s="69"/>
      <c r="D26" s="4" t="s">
        <v>28</v>
      </c>
      <c r="E26" s="92">
        <v>-7465708.4000000004</v>
      </c>
    </row>
    <row r="27" spans="1:5" ht="33.75" x14ac:dyDescent="0.2">
      <c r="A27" s="60" t="s">
        <v>27</v>
      </c>
      <c r="B27" s="60" t="s">
        <v>24</v>
      </c>
      <c r="C27" s="60"/>
      <c r="D27" s="20" t="s">
        <v>48</v>
      </c>
      <c r="E27" s="81">
        <v>-7465708.4000000004</v>
      </c>
    </row>
    <row r="28" spans="1:5" x14ac:dyDescent="0.2">
      <c r="A28" s="88" t="s">
        <v>27</v>
      </c>
      <c r="B28" s="88" t="s">
        <v>29</v>
      </c>
      <c r="C28" s="88"/>
      <c r="D28" s="90" t="s">
        <v>43</v>
      </c>
      <c r="E28" s="85">
        <v>-7465708.4000000004</v>
      </c>
    </row>
    <row r="29" spans="1:5" x14ac:dyDescent="0.2">
      <c r="A29" s="54" t="s">
        <v>27</v>
      </c>
      <c r="B29" s="54" t="s">
        <v>30</v>
      </c>
      <c r="C29" s="54"/>
      <c r="D29" s="16" t="s">
        <v>18</v>
      </c>
      <c r="E29" s="72">
        <v>-7465708.4000000004</v>
      </c>
    </row>
    <row r="30" spans="1:5" ht="15" customHeight="1" x14ac:dyDescent="0.2">
      <c r="A30" s="55" t="s">
        <v>27</v>
      </c>
      <c r="B30" s="55" t="s">
        <v>30</v>
      </c>
      <c r="C30" s="55" t="s">
        <v>14</v>
      </c>
      <c r="D30" s="12" t="s">
        <v>15</v>
      </c>
      <c r="E30" s="83">
        <v>-7465708.4000000004</v>
      </c>
    </row>
    <row r="31" spans="1:5" x14ac:dyDescent="0.2">
      <c r="A31" s="55" t="s">
        <v>27</v>
      </c>
      <c r="B31" s="55" t="s">
        <v>30</v>
      </c>
      <c r="C31" s="55" t="s">
        <v>16</v>
      </c>
      <c r="D31" s="28" t="s">
        <v>17</v>
      </c>
      <c r="E31" s="83">
        <v>-7465708.4000000004</v>
      </c>
    </row>
    <row r="32" spans="1:5" x14ac:dyDescent="0.2">
      <c r="A32" s="69" t="s">
        <v>31</v>
      </c>
      <c r="B32" s="69"/>
      <c r="C32" s="69"/>
      <c r="D32" s="4" t="s">
        <v>32</v>
      </c>
      <c r="E32" s="92">
        <v>-1984461.43</v>
      </c>
    </row>
    <row r="33" spans="1:5" ht="33.75" x14ac:dyDescent="0.2">
      <c r="A33" s="60" t="s">
        <v>31</v>
      </c>
      <c r="B33" s="60" t="s">
        <v>24</v>
      </c>
      <c r="C33" s="60"/>
      <c r="D33" s="20" t="s">
        <v>48</v>
      </c>
      <c r="E33" s="81">
        <v>-1984461.43</v>
      </c>
    </row>
    <row r="34" spans="1:5" x14ac:dyDescent="0.2">
      <c r="A34" s="88" t="s">
        <v>31</v>
      </c>
      <c r="B34" s="88" t="s">
        <v>29</v>
      </c>
      <c r="C34" s="88"/>
      <c r="D34" s="90" t="s">
        <v>43</v>
      </c>
      <c r="E34" s="85">
        <v>-1984461.43</v>
      </c>
    </row>
    <row r="35" spans="1:5" x14ac:dyDescent="0.2">
      <c r="A35" s="54" t="s">
        <v>31</v>
      </c>
      <c r="B35" s="54" t="s">
        <v>30</v>
      </c>
      <c r="C35" s="54"/>
      <c r="D35" s="16" t="s">
        <v>18</v>
      </c>
      <c r="E35" s="72">
        <v>-1984461.43</v>
      </c>
    </row>
    <row r="36" spans="1:5" ht="13.5" customHeight="1" x14ac:dyDescent="0.2">
      <c r="A36" s="55" t="s">
        <v>31</v>
      </c>
      <c r="B36" s="55" t="s">
        <v>30</v>
      </c>
      <c r="C36" s="55" t="s">
        <v>14</v>
      </c>
      <c r="D36" s="12" t="s">
        <v>15</v>
      </c>
      <c r="E36" s="83">
        <v>-1984461.43</v>
      </c>
    </row>
    <row r="37" spans="1:5" x14ac:dyDescent="0.2">
      <c r="A37" s="55" t="s">
        <v>31</v>
      </c>
      <c r="B37" s="55" t="s">
        <v>30</v>
      </c>
      <c r="C37" s="55" t="s">
        <v>16</v>
      </c>
      <c r="D37" s="12" t="s">
        <v>17</v>
      </c>
      <c r="E37" s="83">
        <v>-1984461.43</v>
      </c>
    </row>
    <row r="38" spans="1:5" x14ac:dyDescent="0.2">
      <c r="A38" s="17" t="s">
        <v>33</v>
      </c>
      <c r="B38" s="17"/>
      <c r="C38" s="17"/>
      <c r="D38" s="3" t="s">
        <v>34</v>
      </c>
      <c r="E38" s="80">
        <f>E39</f>
        <v>-1450000</v>
      </c>
    </row>
    <row r="39" spans="1:5" x14ac:dyDescent="0.2">
      <c r="A39" s="70" t="s">
        <v>35</v>
      </c>
      <c r="B39" s="70"/>
      <c r="C39" s="70"/>
      <c r="D39" s="30" t="s">
        <v>36</v>
      </c>
      <c r="E39" s="92">
        <f>E40</f>
        <v>-1450000</v>
      </c>
    </row>
    <row r="40" spans="1:5" s="18" customFormat="1" ht="25.5" customHeight="1" x14ac:dyDescent="0.2">
      <c r="A40" s="46" t="s">
        <v>35</v>
      </c>
      <c r="B40" s="46" t="s">
        <v>22</v>
      </c>
      <c r="C40" s="46"/>
      <c r="D40" s="10" t="s">
        <v>47</v>
      </c>
      <c r="E40" s="77">
        <f>E41</f>
        <v>-1450000</v>
      </c>
    </row>
    <row r="41" spans="1:5" s="18" customFormat="1" x14ac:dyDescent="0.2">
      <c r="A41" s="53" t="s">
        <v>35</v>
      </c>
      <c r="B41" s="53" t="s">
        <v>49</v>
      </c>
      <c r="C41" s="53"/>
      <c r="D41" s="11" t="s">
        <v>50</v>
      </c>
      <c r="E41" s="78">
        <f>E42</f>
        <v>-1450000</v>
      </c>
    </row>
    <row r="42" spans="1:5" s="18" customFormat="1" x14ac:dyDescent="0.2">
      <c r="A42" s="35" t="s">
        <v>35</v>
      </c>
      <c r="B42" s="35" t="s">
        <v>49</v>
      </c>
      <c r="C42" s="35" t="s">
        <v>19</v>
      </c>
      <c r="D42" s="36" t="s">
        <v>20</v>
      </c>
      <c r="E42" s="79">
        <f>E43</f>
        <v>-1450000</v>
      </c>
    </row>
    <row r="43" spans="1:5" s="18" customFormat="1" x14ac:dyDescent="0.2">
      <c r="A43" s="35" t="s">
        <v>35</v>
      </c>
      <c r="B43" s="35" t="s">
        <v>49</v>
      </c>
      <c r="C43" s="35" t="s">
        <v>21</v>
      </c>
      <c r="D43" s="36" t="s">
        <v>23</v>
      </c>
      <c r="E43" s="79">
        <v>-1450000</v>
      </c>
    </row>
    <row r="44" spans="1:5" s="18" customFormat="1" ht="10.5" x14ac:dyDescent="0.2">
      <c r="A44" s="113" t="s">
        <v>37</v>
      </c>
      <c r="B44" s="113"/>
      <c r="C44" s="113"/>
      <c r="D44" s="114"/>
      <c r="E44" s="91">
        <v>0</v>
      </c>
    </row>
    <row r="45" spans="1:5" x14ac:dyDescent="0.2">
      <c r="A45" s="31"/>
      <c r="B45" s="31"/>
      <c r="C45" s="31"/>
      <c r="D45" s="23"/>
      <c r="E45" s="18"/>
    </row>
    <row r="46" spans="1:5" x14ac:dyDescent="0.2">
      <c r="A46" s="31"/>
      <c r="B46" s="31"/>
      <c r="C46" s="31"/>
      <c r="D46" s="23"/>
    </row>
  </sheetData>
  <customSheetViews>
    <customSheetView guid="{CA94FFF1-A28E-4F51-AF1F-1DA3A7F6D7F8}" scale="110">
      <selection activeCell="K26" sqref="K26"/>
      <pageMargins left="0.78740157480314965" right="0.19685039370078741" top="0.15748031496062992" bottom="0.15748031496062992" header="0.15748031496062992" footer="0.15748031496062992"/>
      <pageSetup paperSize="9" scale="90" orientation="portrait" r:id="rId1"/>
      <headerFooter alignWithMargins="0"/>
    </customSheetView>
    <customSheetView guid="{6F18AA89-73AB-4738-9B2B-25522DFB68B4}" scale="110" topLeftCell="A626">
      <selection activeCell="G648" sqref="G648"/>
      <pageMargins left="0.78740157480314965" right="0.19685039370078741" top="0.15748031496062992" bottom="0.15748031496062992" header="0.15748031496062992" footer="0.15748031496062992"/>
      <pageSetup paperSize="9" scale="90" orientation="portrait" r:id="rId2"/>
      <headerFooter alignWithMargins="0"/>
    </customSheetView>
    <customSheetView guid="{CEF6355E-F6D7-4703-8427-11B96601CE21}" scale="110" topLeftCell="A301">
      <selection activeCell="A587" sqref="A587:XFD587"/>
      <pageMargins left="0.78740157480314965" right="0.19685039370078741" top="0.15748031496062992" bottom="0.15748031496062992" header="0.15748031496062992" footer="0.15748031496062992"/>
      <pageSetup paperSize="9" scale="90" orientation="portrait" r:id="rId3"/>
      <headerFooter alignWithMargins="0"/>
    </customSheetView>
    <customSheetView guid="{CBF27871-C39E-45B7-BE79-45783C248152}" scale="110" topLeftCell="A429">
      <selection activeCell="A442" sqref="A442:D442"/>
      <pageMargins left="0.78740157480314965" right="0.19685039370078741" top="0.15748031496062992" bottom="0.15748031496062992" header="0.15748031496062992" footer="0.15748031496062992"/>
      <pageSetup paperSize="9" scale="90" orientation="portrait" r:id="rId4"/>
      <headerFooter alignWithMargins="0"/>
    </customSheetView>
    <customSheetView guid="{16669EB5-64D3-4240-82C0-9D9FD693D72B}" scale="110" showRuler="0">
      <selection activeCell="D17" sqref="D17"/>
      <pageMargins left="0.78740157480314965" right="0.19685039370078741" top="0.15748031496062992" bottom="0.15748031496062992" header="0.15748031496062992" footer="0.15748031496062992"/>
      <pageSetup paperSize="9" scale="90" orientation="portrait" r:id="rId5"/>
      <headerFooter alignWithMargins="0"/>
    </customSheetView>
    <customSheetView guid="{B08DE7AC-D7D2-4584-B3A9-3A38AADF7618}" scale="110" showRuler="0" topLeftCell="A505">
      <selection activeCell="E513" sqref="E513"/>
      <pageMargins left="0.78740157480314965" right="0.19685039370078741" top="0.15748031496062992" bottom="0.15748031496062992" header="0.15748031496062992" footer="0.15748031496062992"/>
      <pageSetup paperSize="9" scale="90" orientation="portrait" r:id="rId6"/>
      <headerFooter alignWithMargins="0"/>
    </customSheetView>
    <customSheetView guid="{67F90038-F980-4861-B8CE-BAAB81865857}" scale="110" showRuler="0">
      <selection activeCell="D17" sqref="D17"/>
      <pageMargins left="0.78740157480314965" right="0.19685039370078741" top="0.15748031496062992" bottom="0.15748031496062992" header="0.15748031496062992" footer="0.15748031496062992"/>
      <pageSetup paperSize="9" scale="90" orientation="portrait" r:id="rId7"/>
      <headerFooter alignWithMargins="0"/>
    </customSheetView>
    <customSheetView guid="{C1BAC53A-9670-4DD7-886F-6F204ED9FCEC}" scale="110" showRuler="0" topLeftCell="A214">
      <selection activeCell="A238" sqref="A238:D238"/>
      <pageMargins left="0.78740157480314965" right="0.19685039370078741" top="0.15748031496062992" bottom="0.15748031496062992" header="0.15748031496062992" footer="0.15748031496062992"/>
      <pageSetup paperSize="9" scale="90" orientation="portrait" r:id="rId8"/>
      <headerFooter alignWithMargins="0"/>
    </customSheetView>
    <customSheetView guid="{2E58C84D-F642-4A09-A3D5-ACEBE6A605D2}" scale="110" showRuler="0" topLeftCell="A64">
      <selection activeCell="D14" sqref="D14"/>
      <pageMargins left="0.78740157480314965" right="0.19685039370078741" top="0.15748031496062992" bottom="0.15748031496062992" header="0.15748031496062992" footer="0.15748031496062992"/>
      <pageSetup paperSize="9" scale="90" orientation="portrait" r:id="rId9"/>
      <headerFooter alignWithMargins="0"/>
    </customSheetView>
    <customSheetView guid="{16391822-0EF2-4253-87B6-999AAD9CF066}" scale="110">
      <selection activeCell="D17" sqref="D17"/>
      <pageMargins left="0.78740157480314965" right="0.19685039370078741" top="0.15748031496062992" bottom="0.15748031496062992" header="0.15748031496062992" footer="0.15748031496062992"/>
      <pageSetup paperSize="9" scale="90" orientation="portrait" r:id="rId10"/>
      <headerFooter alignWithMargins="0"/>
    </customSheetView>
    <customSheetView guid="{AC39FDBB-E563-4422-BC2E-341A2E07DC04}" scale="110" showPageBreaks="1" topLeftCell="A634">
      <selection activeCell="A281" sqref="A281:XFD281"/>
      <pageMargins left="0.78740157480314965" right="0.19685039370078741" top="0.15748031496062992" bottom="0.15748031496062992" header="0.15748031496062992" footer="0.15748031496062992"/>
      <pageSetup paperSize="9" scale="90" orientation="portrait" r:id="rId11"/>
      <headerFooter alignWithMargins="0"/>
    </customSheetView>
    <customSheetView guid="{EF089F12-BFBF-4E07-BC09-83651A53321B}" scale="110" topLeftCell="A431">
      <selection activeCell="A440" sqref="A440:IV441"/>
      <pageMargins left="0.78740157480314965" right="0.19685039370078741" top="0.15748031496062992" bottom="0.15748031496062992" header="0.15748031496062992" footer="0.15748031496062992"/>
      <pageSetup paperSize="9" scale="90" orientation="portrait" r:id="rId12"/>
      <headerFooter alignWithMargins="0"/>
    </customSheetView>
    <customSheetView guid="{836F5135-A98B-41B1-91B9-F6DEA042A7FE}" scale="110" topLeftCell="A206">
      <selection activeCell="H638" sqref="H638"/>
      <pageMargins left="0.78740157480314965" right="0.19685039370078741" top="0.15748031496062992" bottom="0.15748031496062992" header="0.15748031496062992" footer="0.15748031496062992"/>
      <pageSetup paperSize="9" scale="90" orientation="portrait" r:id="rId13"/>
      <headerFooter alignWithMargins="0"/>
    </customSheetView>
    <customSheetView guid="{00A7E932-4A65-4563-BE88-D183D0D27732}" scale="130" topLeftCell="A331">
      <selection activeCell="A370" sqref="A370:XFD370"/>
      <pageMargins left="0.78740157480314965" right="0.19685039370078741" top="0.15748031496062992" bottom="0.15748031496062992" header="0.15748031496062992" footer="0.15748031496062992"/>
      <pageSetup paperSize="9" scale="90" orientation="portrait" r:id="rId14"/>
      <headerFooter alignWithMargins="0"/>
    </customSheetView>
    <customSheetView guid="{E6F30767-6DDE-4B11-9C9C-431F4A2A3234}" scale="130" topLeftCell="A19">
      <selection activeCell="F25" sqref="F25"/>
      <pageMargins left="0.78740157480314965" right="0.19685039370078741" top="0.15748031496062992" bottom="0.15748031496062992" header="0.15748031496062992" footer="0.15748031496062992"/>
      <pageSetup paperSize="9" scale="90" orientation="portrait" r:id="rId15"/>
      <headerFooter alignWithMargins="0"/>
    </customSheetView>
    <customSheetView guid="{23C9DFD7-77C2-42C7-A9EA-1463C69F2252}" scale="110" hiddenColumns="1" topLeftCell="A91">
      <selection activeCell="H102" sqref="H102"/>
      <pageMargins left="0.78740157480314965" right="0.19685039370078741" top="0.15748031496062992" bottom="0.15748031496062992" header="0.15748031496062992" footer="0.15748031496062992"/>
      <pageSetup paperSize="9" scale="90" orientation="portrait" r:id="rId16"/>
      <headerFooter alignWithMargins="0"/>
    </customSheetView>
  </customSheetViews>
  <mergeCells count="7">
    <mergeCell ref="A13:E13"/>
    <mergeCell ref="E15:E18"/>
    <mergeCell ref="A44:D44"/>
    <mergeCell ref="A15:A18"/>
    <mergeCell ref="B15:B18"/>
    <mergeCell ref="C15:C18"/>
    <mergeCell ref="D15:D18"/>
  </mergeCells>
  <phoneticPr fontId="15" type="noConversion"/>
  <pageMargins left="0.78740157480314965" right="0.19685039370078741" top="0.15748031496062992" bottom="0.15748031496062992" header="0.15748031496062992" footer="0.15748031496062992"/>
  <pageSetup paperSize="9" scale="83" orientation="portrait" r:id="rId17"/>
  <headerFooter alignWithMargins="0"/>
  <drawing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2:G87"/>
  <sheetViews>
    <sheetView tabSelected="1" view="pageBreakPreview" zoomScaleNormal="160" zoomScaleSheetLayoutView="100" workbookViewId="0">
      <selection activeCell="L13" sqref="L13"/>
    </sheetView>
  </sheetViews>
  <sheetFormatPr defaultColWidth="10.85546875" defaultRowHeight="11.25" x14ac:dyDescent="0.2"/>
  <cols>
    <col min="1" max="1" width="3.5703125" style="15" customWidth="1"/>
    <col min="2" max="2" width="5.85546875" style="33" customWidth="1"/>
    <col min="3" max="3" width="11.140625" style="33" customWidth="1"/>
    <col min="4" max="4" width="4.85546875" style="33" customWidth="1"/>
    <col min="5" max="5" width="81.5703125" style="50" customWidth="1"/>
    <col min="6" max="6" width="15" style="32" customWidth="1"/>
    <col min="7" max="7" width="6.85546875" style="14" customWidth="1"/>
    <col min="8" max="16384" width="10.85546875" style="14"/>
  </cols>
  <sheetData>
    <row r="12" spans="1:6" ht="12.75" x14ac:dyDescent="0.2">
      <c r="B12" s="22"/>
      <c r="C12" s="22"/>
      <c r="D12" s="22"/>
      <c r="E12" s="109"/>
      <c r="F12" s="14"/>
    </row>
    <row r="13" spans="1:6" ht="12.75" x14ac:dyDescent="0.2">
      <c r="B13" s="22"/>
      <c r="C13" s="22"/>
      <c r="D13" s="22"/>
      <c r="E13" s="109"/>
      <c r="F13" s="14"/>
    </row>
    <row r="14" spans="1:6" ht="46.5" customHeight="1" x14ac:dyDescent="0.2">
      <c r="A14" s="119" t="s">
        <v>55</v>
      </c>
      <c r="B14" s="119"/>
      <c r="C14" s="119"/>
      <c r="D14" s="119"/>
      <c r="E14" s="119"/>
      <c r="F14" s="119"/>
    </row>
    <row r="15" spans="1:6" ht="12.75" x14ac:dyDescent="0.2">
      <c r="B15" s="22"/>
      <c r="C15" s="22"/>
      <c r="D15" s="22"/>
      <c r="E15" s="42"/>
      <c r="F15" s="26" t="s">
        <v>52</v>
      </c>
    </row>
    <row r="16" spans="1:6" s="43" customFormat="1" ht="52.5" customHeight="1" x14ac:dyDescent="0.2">
      <c r="A16" s="125" t="s">
        <v>38</v>
      </c>
      <c r="B16" s="125" t="s">
        <v>0</v>
      </c>
      <c r="C16" s="125" t="s">
        <v>1</v>
      </c>
      <c r="D16" s="125" t="s">
        <v>2</v>
      </c>
      <c r="E16" s="127" t="s">
        <v>3</v>
      </c>
      <c r="F16" s="111" t="s">
        <v>51</v>
      </c>
    </row>
    <row r="17" spans="1:6" s="43" customFormat="1" ht="4.5" customHeight="1" x14ac:dyDescent="0.2">
      <c r="A17" s="126"/>
      <c r="B17" s="126"/>
      <c r="C17" s="126"/>
      <c r="D17" s="126"/>
      <c r="E17" s="128"/>
      <c r="F17" s="112"/>
    </row>
    <row r="18" spans="1:6" s="43" customFormat="1" ht="6" hidden="1" customHeight="1" x14ac:dyDescent="0.2">
      <c r="A18" s="126"/>
      <c r="B18" s="126"/>
      <c r="C18" s="126"/>
      <c r="D18" s="126"/>
      <c r="E18" s="128"/>
      <c r="F18" s="112"/>
    </row>
    <row r="19" spans="1:6" s="43" customFormat="1" ht="3.75" hidden="1" customHeight="1" x14ac:dyDescent="0.2">
      <c r="A19" s="126"/>
      <c r="B19" s="126"/>
      <c r="C19" s="126"/>
      <c r="D19" s="126"/>
      <c r="E19" s="128"/>
      <c r="F19" s="112"/>
    </row>
    <row r="20" spans="1:6" s="44" customFormat="1" ht="15" customHeight="1" x14ac:dyDescent="0.2">
      <c r="A20" s="121" t="s">
        <v>41</v>
      </c>
      <c r="B20" s="121"/>
      <c r="C20" s="121"/>
      <c r="D20" s="121"/>
      <c r="E20" s="121"/>
      <c r="F20" s="74">
        <f>10900169.83</f>
        <v>10900169.83</v>
      </c>
    </row>
    <row r="21" spans="1:6" s="44" customFormat="1" ht="15.75" customHeight="1" x14ac:dyDescent="0.2">
      <c r="A21" s="56">
        <v>312</v>
      </c>
      <c r="B21" s="34" t="s">
        <v>4</v>
      </c>
      <c r="C21" s="34"/>
      <c r="D21" s="34"/>
      <c r="E21" s="37" t="s">
        <v>5</v>
      </c>
      <c r="F21" s="75">
        <f>F22</f>
        <v>10900169.83</v>
      </c>
    </row>
    <row r="22" spans="1:6" s="43" customFormat="1" ht="10.5" x14ac:dyDescent="0.2">
      <c r="A22" s="57">
        <v>312</v>
      </c>
      <c r="B22" s="47" t="s">
        <v>8</v>
      </c>
      <c r="C22" s="47"/>
      <c r="D22" s="47"/>
      <c r="E22" s="45" t="s">
        <v>9</v>
      </c>
      <c r="F22" s="76">
        <f>F23</f>
        <v>10900169.83</v>
      </c>
    </row>
    <row r="23" spans="1:6" s="43" customFormat="1" x14ac:dyDescent="0.2">
      <c r="A23" s="58">
        <v>312</v>
      </c>
      <c r="B23" s="46" t="s">
        <v>8</v>
      </c>
      <c r="C23" s="46" t="s">
        <v>10</v>
      </c>
      <c r="D23" s="46"/>
      <c r="E23" s="10" t="s">
        <v>44</v>
      </c>
      <c r="F23" s="77">
        <f>F24</f>
        <v>10900169.83</v>
      </c>
    </row>
    <row r="24" spans="1:6" s="43" customFormat="1" x14ac:dyDescent="0.2">
      <c r="A24" s="59">
        <v>312</v>
      </c>
      <c r="B24" s="53" t="s">
        <v>8</v>
      </c>
      <c r="C24" s="53" t="s">
        <v>11</v>
      </c>
      <c r="D24" s="53"/>
      <c r="E24" s="11" t="s">
        <v>45</v>
      </c>
      <c r="F24" s="78">
        <f>F25</f>
        <v>10900169.83</v>
      </c>
    </row>
    <row r="25" spans="1:6" s="43" customFormat="1" x14ac:dyDescent="0.2">
      <c r="A25" s="62">
        <v>312</v>
      </c>
      <c r="B25" s="63" t="s">
        <v>8</v>
      </c>
      <c r="C25" s="63" t="s">
        <v>11</v>
      </c>
      <c r="D25" s="63" t="s">
        <v>6</v>
      </c>
      <c r="E25" s="13" t="s">
        <v>7</v>
      </c>
      <c r="F25" s="79">
        <f>F26</f>
        <v>10900169.83</v>
      </c>
    </row>
    <row r="26" spans="1:6" s="43" customFormat="1" x14ac:dyDescent="0.2">
      <c r="A26" s="62">
        <v>312</v>
      </c>
      <c r="B26" s="63" t="s">
        <v>8</v>
      </c>
      <c r="C26" s="63" t="s">
        <v>11</v>
      </c>
      <c r="D26" s="63" t="s">
        <v>12</v>
      </c>
      <c r="E26" s="13" t="s">
        <v>13</v>
      </c>
      <c r="F26" s="79">
        <v>10900169.83</v>
      </c>
    </row>
    <row r="27" spans="1:6" s="43" customFormat="1" ht="14.25" customHeight="1" x14ac:dyDescent="0.2">
      <c r="A27" s="122" t="s">
        <v>46</v>
      </c>
      <c r="B27" s="123"/>
      <c r="C27" s="123"/>
      <c r="D27" s="123"/>
      <c r="E27" s="124"/>
      <c r="F27" s="74">
        <v>-1450000</v>
      </c>
    </row>
    <row r="28" spans="1:6" s="43" customFormat="1" ht="16.5" customHeight="1" x14ac:dyDescent="0.2">
      <c r="A28" s="17" t="s">
        <v>39</v>
      </c>
      <c r="B28" s="17" t="s">
        <v>33</v>
      </c>
      <c r="C28" s="17"/>
      <c r="D28" s="17"/>
      <c r="E28" s="29" t="s">
        <v>34</v>
      </c>
      <c r="F28" s="80">
        <f>F29</f>
        <v>-1450000</v>
      </c>
    </row>
    <row r="29" spans="1:6" s="43" customFormat="1" ht="16.5" customHeight="1" x14ac:dyDescent="0.2">
      <c r="A29" s="69" t="s">
        <v>39</v>
      </c>
      <c r="B29" s="69" t="s">
        <v>35</v>
      </c>
      <c r="C29" s="69"/>
      <c r="D29" s="69"/>
      <c r="E29" s="21" t="s">
        <v>36</v>
      </c>
      <c r="F29" s="92">
        <f>F30</f>
        <v>-1450000</v>
      </c>
    </row>
    <row r="30" spans="1:6" s="43" customFormat="1" ht="25.5" customHeight="1" x14ac:dyDescent="0.2">
      <c r="A30" s="60" t="s">
        <v>39</v>
      </c>
      <c r="B30" s="60" t="s">
        <v>35</v>
      </c>
      <c r="C30" s="60" t="s">
        <v>22</v>
      </c>
      <c r="D30" s="60"/>
      <c r="E30" s="20" t="s">
        <v>47</v>
      </c>
      <c r="F30" s="81">
        <f>F31</f>
        <v>-1450000</v>
      </c>
    </row>
    <row r="31" spans="1:6" s="43" customFormat="1" ht="16.5" customHeight="1" x14ac:dyDescent="0.2">
      <c r="A31" s="54" t="s">
        <v>39</v>
      </c>
      <c r="B31" s="54" t="s">
        <v>35</v>
      </c>
      <c r="C31" s="54" t="s">
        <v>49</v>
      </c>
      <c r="D31" s="54"/>
      <c r="E31" s="16" t="s">
        <v>50</v>
      </c>
      <c r="F31" s="72">
        <f>F32</f>
        <v>-1450000</v>
      </c>
    </row>
    <row r="32" spans="1:6" s="43" customFormat="1" ht="16.5" customHeight="1" x14ac:dyDescent="0.2">
      <c r="A32" s="55" t="s">
        <v>39</v>
      </c>
      <c r="B32" s="55" t="s">
        <v>35</v>
      </c>
      <c r="C32" s="55" t="s">
        <v>49</v>
      </c>
      <c r="D32" s="55" t="s">
        <v>19</v>
      </c>
      <c r="E32" s="12" t="s">
        <v>20</v>
      </c>
      <c r="F32" s="83">
        <f>F33</f>
        <v>-1450000</v>
      </c>
    </row>
    <row r="33" spans="1:7" s="43" customFormat="1" ht="16.5" customHeight="1" x14ac:dyDescent="0.2">
      <c r="A33" s="55" t="s">
        <v>39</v>
      </c>
      <c r="B33" s="55" t="s">
        <v>35</v>
      </c>
      <c r="C33" s="55" t="s">
        <v>49</v>
      </c>
      <c r="D33" s="55" t="s">
        <v>21</v>
      </c>
      <c r="E33" s="12" t="s">
        <v>23</v>
      </c>
      <c r="F33" s="83">
        <v>-1450000</v>
      </c>
    </row>
    <row r="34" spans="1:7" s="44" customFormat="1" ht="14.25" customHeight="1" x14ac:dyDescent="0.2">
      <c r="A34" s="121" t="s">
        <v>42</v>
      </c>
      <c r="B34" s="121"/>
      <c r="C34" s="121"/>
      <c r="D34" s="121"/>
      <c r="E34" s="121"/>
      <c r="F34" s="74">
        <v>-9450169.8300000001</v>
      </c>
    </row>
    <row r="35" spans="1:7" s="44" customFormat="1" ht="10.5" x14ac:dyDescent="0.2">
      <c r="A35" s="64">
        <v>316</v>
      </c>
      <c r="B35" s="95" t="s">
        <v>25</v>
      </c>
      <c r="C35" s="96"/>
      <c r="D35" s="96"/>
      <c r="E35" s="97" t="s">
        <v>26</v>
      </c>
      <c r="F35" s="75">
        <v>-9450169.8300000001</v>
      </c>
    </row>
    <row r="36" spans="1:7" s="44" customFormat="1" x14ac:dyDescent="0.2">
      <c r="A36" s="65">
        <v>316</v>
      </c>
      <c r="B36" s="98" t="s">
        <v>27</v>
      </c>
      <c r="C36" s="98"/>
      <c r="D36" s="98"/>
      <c r="E36" s="99" t="s">
        <v>28</v>
      </c>
      <c r="F36" s="82">
        <v>-7465708.4000000004</v>
      </c>
    </row>
    <row r="37" spans="1:7" s="44" customFormat="1" ht="22.5" x14ac:dyDescent="0.2">
      <c r="A37" s="66">
        <v>316</v>
      </c>
      <c r="B37" s="100" t="s">
        <v>27</v>
      </c>
      <c r="C37" s="100" t="s">
        <v>24</v>
      </c>
      <c r="D37" s="100"/>
      <c r="E37" s="101" t="s">
        <v>48</v>
      </c>
      <c r="F37" s="77">
        <v>-7465708.4000000004</v>
      </c>
    </row>
    <row r="38" spans="1:7" s="44" customFormat="1" x14ac:dyDescent="0.2">
      <c r="A38" s="89">
        <v>316</v>
      </c>
      <c r="B38" s="102" t="s">
        <v>27</v>
      </c>
      <c r="C38" s="102" t="s">
        <v>29</v>
      </c>
      <c r="D38" s="102"/>
      <c r="E38" s="103" t="s">
        <v>43</v>
      </c>
      <c r="F38" s="86">
        <v>-7465708.4000000004</v>
      </c>
    </row>
    <row r="39" spans="1:7" s="44" customFormat="1" x14ac:dyDescent="0.2">
      <c r="A39" s="67">
        <v>316</v>
      </c>
      <c r="B39" s="93" t="s">
        <v>27</v>
      </c>
      <c r="C39" s="93" t="s">
        <v>30</v>
      </c>
      <c r="D39" s="93"/>
      <c r="E39" s="94" t="s">
        <v>18</v>
      </c>
      <c r="F39" s="78">
        <v>-7465708.4000000004</v>
      </c>
    </row>
    <row r="40" spans="1:7" s="44" customFormat="1" x14ac:dyDescent="0.2">
      <c r="A40" s="68">
        <v>316</v>
      </c>
      <c r="B40" s="71" t="s">
        <v>27</v>
      </c>
      <c r="C40" s="71" t="s">
        <v>30</v>
      </c>
      <c r="D40" s="71" t="s">
        <v>14</v>
      </c>
      <c r="E40" s="104" t="s">
        <v>15</v>
      </c>
      <c r="F40" s="79">
        <v>-7465708.4000000004</v>
      </c>
    </row>
    <row r="41" spans="1:7" s="44" customFormat="1" x14ac:dyDescent="0.2">
      <c r="A41" s="68">
        <v>316</v>
      </c>
      <c r="B41" s="71" t="s">
        <v>27</v>
      </c>
      <c r="C41" s="71" t="s">
        <v>30</v>
      </c>
      <c r="D41" s="71" t="s">
        <v>16</v>
      </c>
      <c r="E41" s="104" t="s">
        <v>17</v>
      </c>
      <c r="F41" s="79">
        <v>-7465708.4000000004</v>
      </c>
    </row>
    <row r="42" spans="1:7" s="44" customFormat="1" ht="10.5" x14ac:dyDescent="0.2">
      <c r="A42" s="47" t="s">
        <v>40</v>
      </c>
      <c r="B42" s="98" t="s">
        <v>31</v>
      </c>
      <c r="C42" s="98"/>
      <c r="D42" s="98"/>
      <c r="E42" s="99" t="s">
        <v>32</v>
      </c>
      <c r="F42" s="76">
        <v>-1984461.43</v>
      </c>
    </row>
    <row r="43" spans="1:7" s="44" customFormat="1" ht="22.5" x14ac:dyDescent="0.2">
      <c r="A43" s="46" t="s">
        <v>40</v>
      </c>
      <c r="B43" s="100" t="s">
        <v>31</v>
      </c>
      <c r="C43" s="100" t="s">
        <v>24</v>
      </c>
      <c r="D43" s="100"/>
      <c r="E43" s="101" t="s">
        <v>48</v>
      </c>
      <c r="F43" s="77">
        <v>-1984461.43</v>
      </c>
    </row>
    <row r="44" spans="1:7" s="44" customFormat="1" x14ac:dyDescent="0.2">
      <c r="A44" s="87" t="s">
        <v>40</v>
      </c>
      <c r="B44" s="102" t="s">
        <v>31</v>
      </c>
      <c r="C44" s="102" t="s">
        <v>29</v>
      </c>
      <c r="D44" s="102"/>
      <c r="E44" s="105" t="s">
        <v>43</v>
      </c>
      <c r="F44" s="86">
        <v>-1984461.43</v>
      </c>
    </row>
    <row r="45" spans="1:7" s="44" customFormat="1" x14ac:dyDescent="0.2">
      <c r="A45" s="53" t="s">
        <v>40</v>
      </c>
      <c r="B45" s="93" t="s">
        <v>31</v>
      </c>
      <c r="C45" s="93" t="s">
        <v>30</v>
      </c>
      <c r="D45" s="93"/>
      <c r="E45" s="107" t="s">
        <v>18</v>
      </c>
      <c r="F45" s="78">
        <v>-1984461.43</v>
      </c>
    </row>
    <row r="46" spans="1:7" s="44" customFormat="1" x14ac:dyDescent="0.2">
      <c r="A46" s="35" t="s">
        <v>40</v>
      </c>
      <c r="B46" s="71" t="s">
        <v>31</v>
      </c>
      <c r="C46" s="71" t="s">
        <v>30</v>
      </c>
      <c r="D46" s="71" t="s">
        <v>14</v>
      </c>
      <c r="E46" s="106" t="s">
        <v>15</v>
      </c>
      <c r="F46" s="79">
        <v>-1984461.43</v>
      </c>
    </row>
    <row r="47" spans="1:7" s="44" customFormat="1" x14ac:dyDescent="0.2">
      <c r="A47" s="35" t="s">
        <v>40</v>
      </c>
      <c r="B47" s="71" t="s">
        <v>31</v>
      </c>
      <c r="C47" s="71" t="s">
        <v>30</v>
      </c>
      <c r="D47" s="71" t="s">
        <v>16</v>
      </c>
      <c r="E47" s="106" t="s">
        <v>17</v>
      </c>
      <c r="F47" s="79">
        <v>-1984461.43</v>
      </c>
    </row>
    <row r="48" spans="1:7" ht="14.25" customHeight="1" x14ac:dyDescent="0.2">
      <c r="A48" s="120" t="s">
        <v>37</v>
      </c>
      <c r="B48" s="120"/>
      <c r="C48" s="120"/>
      <c r="D48" s="120"/>
      <c r="E48" s="120"/>
      <c r="F48" s="84">
        <v>0</v>
      </c>
      <c r="G48" s="14" t="s">
        <v>54</v>
      </c>
    </row>
    <row r="49" spans="5:5" s="49" customFormat="1" x14ac:dyDescent="0.2">
      <c r="E49" s="51"/>
    </row>
    <row r="50" spans="5:5" s="49" customFormat="1" x14ac:dyDescent="0.2">
      <c r="E50" s="51"/>
    </row>
    <row r="51" spans="5:5" s="49" customFormat="1" x14ac:dyDescent="0.2">
      <c r="E51" s="51"/>
    </row>
    <row r="52" spans="5:5" s="49" customFormat="1" x14ac:dyDescent="0.2">
      <c r="E52" s="51"/>
    </row>
    <row r="53" spans="5:5" s="49" customFormat="1" x14ac:dyDescent="0.2">
      <c r="E53" s="51"/>
    </row>
    <row r="54" spans="5:5" s="49" customFormat="1" x14ac:dyDescent="0.2">
      <c r="E54" s="51"/>
    </row>
    <row r="55" spans="5:5" s="49" customFormat="1" x14ac:dyDescent="0.2">
      <c r="E55" s="51"/>
    </row>
    <row r="56" spans="5:5" s="49" customFormat="1" x14ac:dyDescent="0.2">
      <c r="E56" s="51"/>
    </row>
    <row r="57" spans="5:5" s="49" customFormat="1" x14ac:dyDescent="0.2">
      <c r="E57" s="51"/>
    </row>
    <row r="58" spans="5:5" s="49" customFormat="1" x14ac:dyDescent="0.2">
      <c r="E58" s="51"/>
    </row>
    <row r="59" spans="5:5" s="49" customFormat="1" x14ac:dyDescent="0.2">
      <c r="E59" s="51"/>
    </row>
    <row r="60" spans="5:5" s="49" customFormat="1" x14ac:dyDescent="0.2">
      <c r="E60" s="51"/>
    </row>
    <row r="61" spans="5:5" s="49" customFormat="1" x14ac:dyDescent="0.2">
      <c r="E61" s="51"/>
    </row>
    <row r="62" spans="5:5" s="49" customFormat="1" x14ac:dyDescent="0.2">
      <c r="E62" s="51"/>
    </row>
    <row r="63" spans="5:5" s="49" customFormat="1" x14ac:dyDescent="0.2">
      <c r="E63" s="51"/>
    </row>
    <row r="64" spans="5:5" s="49" customFormat="1" x14ac:dyDescent="0.2">
      <c r="E64" s="51"/>
    </row>
    <row r="65" spans="2:6" s="19" customFormat="1" ht="10.5" x14ac:dyDescent="0.2">
      <c r="E65" s="52"/>
    </row>
    <row r="66" spans="2:6" x14ac:dyDescent="0.2">
      <c r="B66" s="38"/>
      <c r="C66" s="38"/>
      <c r="D66" s="38"/>
      <c r="E66" s="39"/>
      <c r="F66" s="40"/>
    </row>
    <row r="67" spans="2:6" x14ac:dyDescent="0.2">
      <c r="B67" s="38"/>
      <c r="C67" s="38"/>
      <c r="D67" s="38"/>
      <c r="E67" s="48"/>
      <c r="F67" s="14"/>
    </row>
    <row r="68" spans="2:6" x14ac:dyDescent="0.2">
      <c r="B68" s="38"/>
      <c r="C68" s="38"/>
      <c r="D68" s="38"/>
      <c r="E68" s="48"/>
      <c r="F68" s="14"/>
    </row>
    <row r="69" spans="2:6" x14ac:dyDescent="0.2">
      <c r="B69" s="38"/>
      <c r="C69" s="38"/>
      <c r="D69" s="38"/>
      <c r="E69" s="48"/>
      <c r="F69" s="14"/>
    </row>
    <row r="70" spans="2:6" x14ac:dyDescent="0.2">
      <c r="B70" s="38"/>
      <c r="C70" s="38"/>
      <c r="D70" s="38"/>
      <c r="E70" s="48"/>
      <c r="F70" s="14"/>
    </row>
    <row r="71" spans="2:6" x14ac:dyDescent="0.2">
      <c r="B71" s="38"/>
      <c r="C71" s="38"/>
      <c r="D71" s="38"/>
      <c r="E71" s="48"/>
      <c r="F71" s="14"/>
    </row>
    <row r="72" spans="2:6" x14ac:dyDescent="0.2">
      <c r="B72" s="38"/>
      <c r="C72" s="38"/>
      <c r="D72" s="38"/>
      <c r="E72" s="48"/>
      <c r="F72" s="14"/>
    </row>
    <row r="73" spans="2:6" x14ac:dyDescent="0.2">
      <c r="B73" s="38"/>
      <c r="C73" s="38"/>
      <c r="D73" s="38"/>
      <c r="E73" s="48"/>
      <c r="F73" s="14"/>
    </row>
    <row r="74" spans="2:6" x14ac:dyDescent="0.2">
      <c r="B74" s="38"/>
      <c r="C74" s="38"/>
      <c r="D74" s="38"/>
      <c r="E74" s="48"/>
      <c r="F74" s="14"/>
    </row>
    <row r="75" spans="2:6" x14ac:dyDescent="0.2">
      <c r="B75" s="38"/>
      <c r="C75" s="38"/>
      <c r="D75" s="38"/>
      <c r="E75" s="48"/>
      <c r="F75" s="14"/>
    </row>
    <row r="76" spans="2:6" x14ac:dyDescent="0.2">
      <c r="B76" s="38"/>
      <c r="C76" s="38"/>
      <c r="D76" s="38"/>
      <c r="E76" s="48"/>
      <c r="F76" s="14"/>
    </row>
    <row r="77" spans="2:6" x14ac:dyDescent="0.2">
      <c r="B77" s="38"/>
      <c r="C77" s="38"/>
      <c r="D77" s="38"/>
      <c r="E77" s="48"/>
      <c r="F77" s="14"/>
    </row>
    <row r="78" spans="2:6" x14ac:dyDescent="0.2">
      <c r="B78" s="38"/>
      <c r="C78" s="38"/>
      <c r="D78" s="38"/>
      <c r="E78" s="48"/>
      <c r="F78" s="14"/>
    </row>
    <row r="79" spans="2:6" x14ac:dyDescent="0.2">
      <c r="B79" s="38"/>
      <c r="C79" s="38"/>
      <c r="D79" s="38"/>
      <c r="E79" s="48"/>
      <c r="F79" s="14"/>
    </row>
    <row r="80" spans="2:6" x14ac:dyDescent="0.2">
      <c r="B80" s="38"/>
      <c r="C80" s="38"/>
      <c r="D80" s="38"/>
      <c r="E80" s="48"/>
      <c r="F80" s="14"/>
    </row>
    <row r="81" spans="2:6" x14ac:dyDescent="0.2">
      <c r="B81" s="38"/>
      <c r="C81" s="38"/>
      <c r="D81" s="38"/>
      <c r="E81" s="48"/>
      <c r="F81" s="14"/>
    </row>
    <row r="82" spans="2:6" x14ac:dyDescent="0.2">
      <c r="B82" s="38"/>
      <c r="C82" s="38"/>
      <c r="D82" s="38"/>
      <c r="E82" s="48"/>
      <c r="F82" s="14"/>
    </row>
    <row r="83" spans="2:6" x14ac:dyDescent="0.2">
      <c r="B83" s="38"/>
      <c r="C83" s="38"/>
      <c r="D83" s="38"/>
      <c r="E83" s="48"/>
      <c r="F83" s="14"/>
    </row>
    <row r="84" spans="2:6" x14ac:dyDescent="0.2">
      <c r="B84" s="38"/>
      <c r="C84" s="38"/>
      <c r="D84" s="38"/>
      <c r="E84" s="48"/>
      <c r="F84" s="14"/>
    </row>
    <row r="85" spans="2:6" x14ac:dyDescent="0.2">
      <c r="B85" s="41"/>
      <c r="C85" s="41"/>
      <c r="D85" s="41"/>
      <c r="E85" s="48"/>
      <c r="F85" s="14"/>
    </row>
    <row r="86" spans="2:6" x14ac:dyDescent="0.2">
      <c r="E86" s="48"/>
      <c r="F86" s="14"/>
    </row>
    <row r="87" spans="2:6" x14ac:dyDescent="0.2">
      <c r="E87" s="48"/>
      <c r="F87" s="14"/>
    </row>
  </sheetData>
  <customSheetViews>
    <customSheetView guid="{CA94FFF1-A28E-4F51-AF1F-1DA3A7F6D7F8}" showPageBreaks="1" printArea="1" view="pageBreakPreview" topLeftCell="A655">
      <selection activeCell="I680" sqref="I680"/>
      <colBreaks count="3" manualBreakCount="3">
        <brk id="13" max="1048575" man="1"/>
        <brk id="22" max="1048575" man="1"/>
        <brk id="31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"/>
      <headerFooter alignWithMargins="0"/>
    </customSheetView>
    <customSheetView guid="{6F18AA89-73AB-4738-9B2B-25522DFB68B4}" showPageBreaks="1" view="pageBreakPreview" topLeftCell="A656">
      <selection activeCell="G671" sqref="G671:H671"/>
      <colBreaks count="3" manualBreakCount="3">
        <brk id="13" max="1048575" man="1"/>
        <brk id="22" max="1048575" man="1"/>
        <brk id="31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2"/>
      <headerFooter alignWithMargins="0"/>
    </customSheetView>
    <customSheetView guid="{CEF6355E-F6D7-4703-8427-11B96601CE21}" topLeftCell="A215">
      <selection activeCell="A611" sqref="A611:XFD611"/>
      <colBreaks count="5" manualBreakCount="5">
        <brk id="5" max="793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3"/>
      <headerFooter alignWithMargins="0"/>
    </customSheetView>
    <customSheetView guid="{CBF27871-C39E-45B7-BE79-45783C248152}" scale="110" showPageBreaks="1" view="pageBreakPreview" topLeftCell="A467">
      <selection activeCell="F462" sqref="F462"/>
      <colBreaks count="5" manualBreakCount="5">
        <brk id="5" max="807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4"/>
      <headerFooter alignWithMargins="0"/>
    </customSheetView>
    <customSheetView guid="{16669EB5-64D3-4240-82C0-9D9FD693D72B}" scale="110" showRuler="0" topLeftCell="A664">
      <selection activeCell="H672" sqref="H672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5"/>
      <headerFooter alignWithMargins="0"/>
    </customSheetView>
    <customSheetView guid="{B08DE7AC-D7D2-4584-B3A9-3A38AADF7618}" scale="110" showRuler="0" topLeftCell="A579">
      <selection activeCell="F593" sqref="F593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6"/>
      <headerFooter alignWithMargins="0"/>
    </customSheetView>
    <customSheetView guid="{67F90038-F980-4861-B8CE-BAAB81865857}" scale="110" showRuler="0" topLeftCell="A576">
      <selection activeCell="E538" sqref="E538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7"/>
      <headerFooter alignWithMargins="0"/>
    </customSheetView>
    <customSheetView guid="{C1BAC53A-9670-4DD7-886F-6F204ED9FCEC}" scale="110" showRuler="0" topLeftCell="A195">
      <selection activeCell="E215" sqref="E215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8"/>
      <headerFooter alignWithMargins="0"/>
    </customSheetView>
    <customSheetView guid="{2E58C84D-F642-4A09-A3D5-ACEBE6A605D2}" showPageBreaks="1" view="pageBreakPreview" showRuler="0" topLeftCell="A538">
      <selection activeCell="F559" sqref="F559"/>
      <colBreaks count="4" manualBreakCount="4"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9"/>
      <headerFooter alignWithMargins="0"/>
    </customSheetView>
    <customSheetView guid="{16391822-0EF2-4253-87B6-999AAD9CF066}" scale="110">
      <selection activeCell="E26" sqref="E26"/>
      <colBreaks count="6" manualBreakCount="6">
        <brk id="4" max="1048575" man="1"/>
        <brk id="5" max="1048575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88" orientation="portrait" r:id="rId10"/>
      <headerFooter alignWithMargins="0"/>
    </customSheetView>
    <customSheetView guid="{AC39FDBB-E563-4422-BC2E-341A2E07DC04}" showPageBreaks="1" view="pageBreakPreview" topLeftCell="A714">
      <selection activeCell="E739" sqref="E739"/>
      <colBreaks count="3" manualBreakCount="3">
        <brk id="13" max="1048575" man="1"/>
        <brk id="22" max="1048575" man="1"/>
        <brk id="31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1"/>
      <headerFooter alignWithMargins="0"/>
    </customSheetView>
    <customSheetView guid="{EF089F12-BFBF-4E07-BC09-83651A53321B}" scale="110" showPageBreaks="1" view="pageBreakPreview" topLeftCell="A562">
      <selection activeCell="H184" sqref="H184"/>
      <colBreaks count="5" manualBreakCount="5">
        <brk id="5" max="816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2"/>
      <headerFooter alignWithMargins="0"/>
    </customSheetView>
    <customSheetView guid="{836F5135-A98B-41B1-91B9-F6DEA042A7FE}" scale="110" showPageBreaks="1" view="pageBreakPreview" topLeftCell="A753">
      <selection activeCell="F798" sqref="F798"/>
      <colBreaks count="5" manualBreakCount="5">
        <brk id="5" max="816" man="1"/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3"/>
      <headerFooter alignWithMargins="0"/>
    </customSheetView>
    <customSheetView guid="{00A7E932-4A65-4563-BE88-D183D0D27732}" scale="145" showPageBreaks="1" topLeftCell="A90">
      <selection activeCell="F332" sqref="F332"/>
      <colBreaks count="4" manualBreakCount="4"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4" orientation="portrait" r:id="rId14"/>
      <headerFooter alignWithMargins="0"/>
    </customSheetView>
    <customSheetView guid="{E6F30767-6DDE-4B11-9C9C-431F4A2A3234}" showPageBreaks="1" topLeftCell="A118">
      <selection activeCell="F122" sqref="F122:G122"/>
      <colBreaks count="4" manualBreakCount="4">
        <brk id="6" max="1048575" man="1"/>
        <brk id="15" max="1048575" man="1"/>
        <brk id="24" max="1048575" man="1"/>
        <brk id="33" max="1048575" man="1"/>
      </colBreaks>
      <pageMargins left="0.78740157480314965" right="0.19685039370078741" top="0.15748031496062992" bottom="0.15748031496062992" header="0.15748031496062992" footer="0.15748031496062992"/>
      <pageSetup paperSize="9" scale="78" orientation="portrait" r:id="rId15"/>
      <headerFooter alignWithMargins="0"/>
    </customSheetView>
    <customSheetView guid="{23C9DFD7-77C2-42C7-A9EA-1463C69F2252}" scale="160" showPageBreaks="1" printArea="1" hiddenColumns="1" topLeftCell="A279">
      <selection activeCell="E22" sqref="E22"/>
      <colBreaks count="3" manualBreakCount="3">
        <brk id="13" max="1048575" man="1"/>
        <brk id="22" max="1048575" man="1"/>
        <brk id="31" max="1048575" man="1"/>
      </colBreaks>
      <pageMargins left="0.78740157480314965" right="0.19685039370078741" top="0.15748031496062992" bottom="0.15748031496062992" header="0.15748031496062992" footer="0.15748031496062992"/>
      <pageSetup paperSize="9" scale="79" orientation="portrait" r:id="rId16"/>
      <headerFooter alignWithMargins="0"/>
    </customSheetView>
  </customSheetViews>
  <mergeCells count="11">
    <mergeCell ref="A14:F14"/>
    <mergeCell ref="F16:F19"/>
    <mergeCell ref="A48:E48"/>
    <mergeCell ref="A20:E20"/>
    <mergeCell ref="A34:E34"/>
    <mergeCell ref="A27:E27"/>
    <mergeCell ref="A16:A19"/>
    <mergeCell ref="B16:B19"/>
    <mergeCell ref="C16:C19"/>
    <mergeCell ref="D16:D19"/>
    <mergeCell ref="E16:E19"/>
  </mergeCells>
  <phoneticPr fontId="15" type="noConversion"/>
  <pageMargins left="0.78740157480314965" right="0.19685039370078741" top="0.15748031496062992" bottom="0.15748031496062992" header="0.15748031496062992" footer="0.15748031496062992"/>
  <pageSetup paperSize="9" scale="71" orientation="portrait" r:id="rId17"/>
  <headerFooter alignWithMargins="0"/>
  <colBreaks count="1" manualBreakCount="1">
    <brk id="15" max="1048575" man="1"/>
  </colBreak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Irina_Vikt</dc:creator>
  <cp:lastModifiedBy>Корюкаева Елена Борисовна</cp:lastModifiedBy>
  <cp:lastPrinted>2022-03-22T12:38:09Z</cp:lastPrinted>
  <dcterms:created xsi:type="dcterms:W3CDTF">2016-10-24T07:58:02Z</dcterms:created>
  <dcterms:modified xsi:type="dcterms:W3CDTF">2022-04-12T07:43:09Z</dcterms:modified>
</cp:coreProperties>
</file>